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9" yWindow="27" windowWidth="11289" windowHeight="7010" tabRatio="293"/>
  </bookViews>
  <sheets>
    <sheet name="Outline" sheetId="1" r:id="rId1"/>
    <sheet name="Copy Hidden" sheetId="3" r:id="rId2"/>
    <sheet name="Copy Outline" sheetId="4" r:id="rId3"/>
    <sheet name="Copy Visible" sheetId="2" r:id="rId4"/>
  </sheets>
  <calcPr calcId="124519"/>
</workbook>
</file>

<file path=xl/calcChain.xml><?xml version="1.0" encoding="utf-8"?>
<calcChain xmlns="http://schemas.openxmlformats.org/spreadsheetml/2006/main">
  <c r="F6" i="1"/>
  <c r="J6"/>
  <c r="N6"/>
  <c r="R6"/>
  <c r="S6"/>
  <c r="C7"/>
  <c r="D7"/>
  <c r="E7"/>
  <c r="F7"/>
  <c r="G7"/>
  <c r="H7"/>
  <c r="I7"/>
  <c r="J7"/>
  <c r="K7"/>
  <c r="L7"/>
  <c r="M7"/>
  <c r="N7"/>
  <c r="O7"/>
  <c r="P7"/>
  <c r="Q7"/>
  <c r="R7"/>
  <c r="S7" s="1"/>
  <c r="C8"/>
  <c r="F8" s="1"/>
  <c r="F9" s="1"/>
  <c r="D8"/>
  <c r="E8"/>
  <c r="E9" s="1"/>
  <c r="E23" s="1"/>
  <c r="G8"/>
  <c r="J8" s="1"/>
  <c r="J9" s="1"/>
  <c r="H8"/>
  <c r="I8"/>
  <c r="I9" s="1"/>
  <c r="I23" s="1"/>
  <c r="K8"/>
  <c r="N8" s="1"/>
  <c r="N9" s="1"/>
  <c r="N23" s="1"/>
  <c r="L8"/>
  <c r="M8"/>
  <c r="M9" s="1"/>
  <c r="M23" s="1"/>
  <c r="O8"/>
  <c r="R8" s="1"/>
  <c r="P8"/>
  <c r="Q8"/>
  <c r="Q9" s="1"/>
  <c r="Q23" s="1"/>
  <c r="D9"/>
  <c r="D23" s="1"/>
  <c r="H9"/>
  <c r="H23" s="1"/>
  <c r="L9"/>
  <c r="L23" s="1"/>
  <c r="P9"/>
  <c r="F12"/>
  <c r="J12"/>
  <c r="N12"/>
  <c r="R12"/>
  <c r="S12"/>
  <c r="F13"/>
  <c r="J13"/>
  <c r="N13"/>
  <c r="R13"/>
  <c r="S13" s="1"/>
  <c r="F14"/>
  <c r="J14"/>
  <c r="N14"/>
  <c r="R14"/>
  <c r="S14"/>
  <c r="F15"/>
  <c r="J15"/>
  <c r="N15"/>
  <c r="R15"/>
  <c r="S15" s="1"/>
  <c r="F16"/>
  <c r="J16"/>
  <c r="N16"/>
  <c r="R16"/>
  <c r="S16"/>
  <c r="F17"/>
  <c r="J17"/>
  <c r="N17"/>
  <c r="R17"/>
  <c r="S17" s="1"/>
  <c r="F18"/>
  <c r="J18"/>
  <c r="N18"/>
  <c r="R18"/>
  <c r="S18"/>
  <c r="F19"/>
  <c r="J19"/>
  <c r="N19"/>
  <c r="R19"/>
  <c r="S19" s="1"/>
  <c r="F20"/>
  <c r="J20"/>
  <c r="N20"/>
  <c r="R20"/>
  <c r="S20"/>
  <c r="C21"/>
  <c r="D21"/>
  <c r="E21"/>
  <c r="F21"/>
  <c r="G21"/>
  <c r="H21"/>
  <c r="I21"/>
  <c r="J21"/>
  <c r="K21"/>
  <c r="L21"/>
  <c r="M21"/>
  <c r="N21"/>
  <c r="O21"/>
  <c r="P21"/>
  <c r="Q21"/>
  <c r="R21"/>
  <c r="S21" s="1"/>
  <c r="S8" l="1"/>
  <c r="R9"/>
  <c r="R23" s="1"/>
  <c r="S9"/>
  <c r="O9"/>
  <c r="O23" s="1"/>
  <c r="P23" s="1"/>
  <c r="K9"/>
  <c r="K23" s="1"/>
  <c r="G9"/>
  <c r="G23" s="1"/>
  <c r="J23" s="1"/>
  <c r="C9"/>
  <c r="C23" s="1"/>
  <c r="F23" s="1"/>
  <c r="S23" l="1"/>
</calcChain>
</file>

<file path=xl/sharedStrings.xml><?xml version="1.0" encoding="utf-8"?>
<sst xmlns="http://schemas.openxmlformats.org/spreadsheetml/2006/main" count="35" uniqueCount="35">
  <si>
    <t>January</t>
  </si>
  <si>
    <t>February</t>
  </si>
  <si>
    <t>March</t>
  </si>
  <si>
    <t xml:space="preserve">1st Quarter </t>
  </si>
  <si>
    <t>April</t>
  </si>
  <si>
    <t>May</t>
  </si>
  <si>
    <t>June</t>
  </si>
  <si>
    <t xml:space="preserve">2nd Quarter </t>
  </si>
  <si>
    <t>July</t>
  </si>
  <si>
    <t>August</t>
  </si>
  <si>
    <t>September</t>
  </si>
  <si>
    <t xml:space="preserve">3rd Quarter </t>
  </si>
  <si>
    <t>October</t>
  </si>
  <si>
    <t>November</t>
  </si>
  <si>
    <t>December</t>
  </si>
  <si>
    <t xml:space="preserve">4th Quarter </t>
  </si>
  <si>
    <t>Total</t>
  </si>
  <si>
    <t>Sales</t>
  </si>
  <si>
    <t>ACT</t>
  </si>
  <si>
    <t>NSW</t>
  </si>
  <si>
    <t>QLD</t>
  </si>
  <si>
    <t>Sales Total</t>
  </si>
  <si>
    <t>Expenses</t>
  </si>
  <si>
    <t>Wages</t>
  </si>
  <si>
    <t>Electricity</t>
  </si>
  <si>
    <t>Telephone</t>
  </si>
  <si>
    <t>Office Rent</t>
  </si>
  <si>
    <t>Advertising</t>
  </si>
  <si>
    <t>Stationery</t>
  </si>
  <si>
    <t>Photocopiers</t>
  </si>
  <si>
    <t>Computers</t>
  </si>
  <si>
    <t>Miscellaneous</t>
  </si>
  <si>
    <t>Expenses Total</t>
  </si>
  <si>
    <t>Profit</t>
  </si>
  <si>
    <t>Desktop Solutions</t>
  </si>
</sst>
</file>

<file path=xl/styles.xml><?xml version="1.0" encoding="utf-8"?>
<styleSheet xmlns="http://schemas.openxmlformats.org/spreadsheetml/2006/main">
  <numFmts count="1">
    <numFmt numFmtId="165" formatCode="&quot;$&quot;#,##0_);[Red]\(&quot;$&quot;#,##0\)"/>
  </numFmts>
  <fonts count="9">
    <font>
      <sz val="10"/>
      <name val="Arial"/>
    </font>
    <font>
      <b/>
      <sz val="10"/>
      <name val="Arial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0"/>
      <color indexed="9"/>
      <name val="Arial"/>
      <family val="2"/>
    </font>
    <font>
      <sz val="10"/>
      <color indexed="62"/>
      <name val="Arial"/>
      <family val="2"/>
    </font>
    <font>
      <b/>
      <i/>
      <sz val="20"/>
      <color indexed="16"/>
      <name val="Times New Roman"/>
      <family val="1"/>
    </font>
    <font>
      <sz val="2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5" fontId="0" fillId="0" borderId="0" xfId="0" applyNumberFormat="1"/>
    <xf numFmtId="165" fontId="0" fillId="0" borderId="1" xfId="0" applyNumberFormat="1" applyBorder="1"/>
    <xf numFmtId="165" fontId="0" fillId="0" borderId="2" xfId="0" applyNumberFormat="1" applyBorder="1"/>
    <xf numFmtId="165" fontId="1" fillId="2" borderId="3" xfId="0" applyNumberFormat="1" applyFont="1" applyFill="1" applyBorder="1"/>
    <xf numFmtId="165" fontId="0" fillId="2" borderId="3" xfId="0" applyNumberFormat="1" applyFill="1" applyBorder="1"/>
    <xf numFmtId="165" fontId="0" fillId="2" borderId="4" xfId="0" applyNumberFormat="1" applyFill="1" applyBorder="1"/>
    <xf numFmtId="165" fontId="3" fillId="3" borderId="3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4" fillId="4" borderId="5" xfId="0" applyNumberFormat="1" applyFont="1" applyFill="1" applyBorder="1"/>
    <xf numFmtId="165" fontId="3" fillId="4" borderId="4" xfId="0" applyNumberFormat="1" applyFont="1" applyFill="1" applyBorder="1" applyAlignment="1">
      <alignment horizontal="right"/>
    </xf>
    <xf numFmtId="165" fontId="2" fillId="5" borderId="4" xfId="0" applyNumberFormat="1" applyFont="1" applyFill="1" applyBorder="1"/>
    <xf numFmtId="165" fontId="1" fillId="5" borderId="4" xfId="0" applyNumberFormat="1" applyFont="1" applyFill="1" applyBorder="1" applyAlignment="1">
      <alignment horizontal="right"/>
    </xf>
    <xf numFmtId="165" fontId="5" fillId="4" borderId="4" xfId="0" applyNumberFormat="1" applyFont="1" applyFill="1" applyBorder="1"/>
    <xf numFmtId="165" fontId="5" fillId="4" borderId="3" xfId="0" applyNumberFormat="1" applyFont="1" applyFill="1" applyBorder="1"/>
    <xf numFmtId="165" fontId="6" fillId="5" borderId="4" xfId="0" applyNumberFormat="1" applyFont="1" applyFill="1" applyBorder="1"/>
    <xf numFmtId="165" fontId="6" fillId="5" borderId="3" xfId="0" applyNumberFormat="1" applyFont="1" applyFill="1" applyBorder="1"/>
    <xf numFmtId="165" fontId="7" fillId="0" borderId="0" xfId="0" applyNumberFormat="1" applyFont="1"/>
    <xf numFmtId="0" fontId="8" fillId="0" borderId="0" xfId="0" applyFont="1"/>
    <xf numFmtId="165" fontId="0" fillId="6" borderId="0" xfId="0" applyNumberFormat="1" applyFill="1"/>
    <xf numFmtId="165" fontId="0" fillId="6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8626</xdr:colOff>
      <xdr:row>1</xdr:row>
      <xdr:rowOff>0</xdr:rowOff>
    </xdr:from>
    <xdr:to>
      <xdr:col>1</xdr:col>
      <xdr:colOff>1423358</xdr:colOff>
      <xdr:row>3</xdr:row>
      <xdr:rowOff>146649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7034" y="310551"/>
          <a:ext cx="1414732" cy="79363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23"/>
  <sheetViews>
    <sheetView showGridLines="0" tabSelected="1" workbookViewId="0"/>
  </sheetViews>
  <sheetFormatPr defaultColWidth="9.125" defaultRowHeight="12.9"/>
  <cols>
    <col min="1" max="1" width="2.875" style="1" customWidth="1"/>
    <col min="2" max="2" width="32.75" style="1" bestFit="1" customWidth="1"/>
    <col min="3" max="3" width="8.25" style="1" customWidth="1"/>
    <col min="4" max="4" width="9.125" style="1"/>
    <col min="5" max="5" width="8.125" style="1" customWidth="1"/>
    <col min="6" max="6" width="11.375" style="1" bestFit="1" customWidth="1"/>
    <col min="7" max="9" width="9.625" style="1" customWidth="1"/>
    <col min="10" max="10" width="17" style="1" customWidth="1"/>
    <col min="11" max="11" width="9.625" style="1" customWidth="1"/>
    <col min="12" max="12" width="10.375" style="1" customWidth="1"/>
    <col min="13" max="13" width="11" style="1" customWidth="1"/>
    <col min="14" max="14" width="16.75" style="1" customWidth="1"/>
    <col min="15" max="15" width="11.875" style="1" customWidth="1"/>
    <col min="16" max="17" width="10.25" style="1" customWidth="1"/>
    <col min="18" max="18" width="16.75" style="1" customWidth="1"/>
    <col min="19" max="19" width="10.75" style="1" customWidth="1"/>
    <col min="20" max="16384" width="9.125" style="1"/>
  </cols>
  <sheetData>
    <row r="1" spans="2:19" ht="24.45">
      <c r="B1" s="17" t="s">
        <v>34</v>
      </c>
    </row>
    <row r="3" spans="2:19" ht="38.25" customHeight="1">
      <c r="D3" s="18"/>
    </row>
    <row r="4" spans="2:19" ht="13.6" thickBot="1"/>
    <row r="5" spans="2:19" ht="16.3" thickBot="1">
      <c r="B5" s="9" t="s">
        <v>17</v>
      </c>
      <c r="C5" s="7" t="s">
        <v>0</v>
      </c>
      <c r="D5" s="7" t="s">
        <v>1</v>
      </c>
      <c r="E5" s="7" t="s">
        <v>2</v>
      </c>
      <c r="F5" s="7" t="s">
        <v>3</v>
      </c>
      <c r="G5" s="8" t="s">
        <v>4</v>
      </c>
      <c r="H5" s="8" t="s">
        <v>5</v>
      </c>
      <c r="I5" s="8" t="s">
        <v>6</v>
      </c>
      <c r="J5" s="7" t="s">
        <v>7</v>
      </c>
      <c r="K5" s="8" t="s">
        <v>8</v>
      </c>
      <c r="L5" s="8" t="s">
        <v>9</v>
      </c>
      <c r="M5" s="8" t="s">
        <v>10</v>
      </c>
      <c r="N5" s="7" t="s">
        <v>11</v>
      </c>
      <c r="O5" s="8" t="s">
        <v>12</v>
      </c>
      <c r="P5" s="8" t="s">
        <v>13</v>
      </c>
      <c r="Q5" s="8" t="s">
        <v>14</v>
      </c>
      <c r="R5" s="7" t="s">
        <v>15</v>
      </c>
      <c r="S5" s="7" t="s">
        <v>16</v>
      </c>
    </row>
    <row r="6" spans="2:19" ht="13.6">
      <c r="B6" s="10" t="s">
        <v>18</v>
      </c>
      <c r="C6" s="19">
        <v>8400</v>
      </c>
      <c r="D6" s="19">
        <v>9500</v>
      </c>
      <c r="E6" s="19">
        <v>7500</v>
      </c>
      <c r="F6" s="6">
        <f>SUM(C6:E6)</f>
        <v>25400</v>
      </c>
      <c r="G6" s="19">
        <v>9520</v>
      </c>
      <c r="H6" s="19">
        <v>8540</v>
      </c>
      <c r="I6" s="19">
        <v>8400</v>
      </c>
      <c r="J6" s="6">
        <f>SUM(G6:I6)</f>
        <v>26460</v>
      </c>
      <c r="K6" s="19">
        <v>6500</v>
      </c>
      <c r="L6" s="19">
        <v>10650</v>
      </c>
      <c r="M6" s="19">
        <v>12500</v>
      </c>
      <c r="N6" s="6">
        <f>SUM(K6:M6)</f>
        <v>29650</v>
      </c>
      <c r="O6" s="19">
        <v>13500</v>
      </c>
      <c r="P6" s="19">
        <v>14000</v>
      </c>
      <c r="Q6" s="19">
        <v>14850</v>
      </c>
      <c r="R6" s="6">
        <f>SUM(O6:Q6)</f>
        <v>42350</v>
      </c>
      <c r="S6" s="13">
        <f>R6+N6+J6+F6</f>
        <v>123860</v>
      </c>
    </row>
    <row r="7" spans="2:19" ht="13.6">
      <c r="B7" s="10" t="s">
        <v>19</v>
      </c>
      <c r="C7" s="19">
        <f>C6*2.5</f>
        <v>21000</v>
      </c>
      <c r="D7" s="19">
        <f>D6*2.5</f>
        <v>23750</v>
      </c>
      <c r="E7" s="19">
        <f>E6*2.5</f>
        <v>18750</v>
      </c>
      <c r="F7" s="6">
        <f>SUM(C7:E7)</f>
        <v>63500</v>
      </c>
      <c r="G7" s="19">
        <f>G6*2.5</f>
        <v>23800</v>
      </c>
      <c r="H7" s="19">
        <f>H6*2.5</f>
        <v>21350</v>
      </c>
      <c r="I7" s="19">
        <f>I6*2.5</f>
        <v>21000</v>
      </c>
      <c r="J7" s="6">
        <f>SUM(G7:I7)</f>
        <v>66150</v>
      </c>
      <c r="K7" s="19">
        <f t="shared" ref="K7:Q7" si="0">K6*2.5</f>
        <v>16250</v>
      </c>
      <c r="L7" s="19">
        <f t="shared" si="0"/>
        <v>26625</v>
      </c>
      <c r="M7" s="19">
        <f t="shared" si="0"/>
        <v>31250</v>
      </c>
      <c r="N7" s="6">
        <f>SUM(K7:M7)</f>
        <v>74125</v>
      </c>
      <c r="O7" s="19">
        <f>O6*2.5</f>
        <v>33750</v>
      </c>
      <c r="P7" s="19">
        <f t="shared" si="0"/>
        <v>35000</v>
      </c>
      <c r="Q7" s="19">
        <f t="shared" si="0"/>
        <v>37125</v>
      </c>
      <c r="R7" s="6">
        <f>SUM(O7:Q7)</f>
        <v>105875</v>
      </c>
      <c r="S7" s="13">
        <f>R7+N7+J7+F7</f>
        <v>309650</v>
      </c>
    </row>
    <row r="8" spans="2:19" ht="14.3" thickBot="1">
      <c r="B8" s="10" t="s">
        <v>20</v>
      </c>
      <c r="C8" s="19">
        <f>C6*1.75</f>
        <v>14700</v>
      </c>
      <c r="D8" s="19">
        <f>D6*1.75</f>
        <v>16625</v>
      </c>
      <c r="E8" s="19">
        <f>E6*1.75</f>
        <v>13125</v>
      </c>
      <c r="F8" s="6">
        <f>SUM(C8:E8)</f>
        <v>44450</v>
      </c>
      <c r="G8" s="19">
        <f>G6*1.75</f>
        <v>16660</v>
      </c>
      <c r="H8" s="19">
        <f>H6*1.75</f>
        <v>14945</v>
      </c>
      <c r="I8" s="19">
        <f>I6*1.75</f>
        <v>14700</v>
      </c>
      <c r="J8" s="6">
        <f>SUM(G8:I8)</f>
        <v>46305</v>
      </c>
      <c r="K8" s="19">
        <f t="shared" ref="K8:Q8" si="1">K6*1.75</f>
        <v>11375</v>
      </c>
      <c r="L8" s="19">
        <f t="shared" si="1"/>
        <v>18637.5</v>
      </c>
      <c r="M8" s="19">
        <f t="shared" si="1"/>
        <v>21875</v>
      </c>
      <c r="N8" s="6">
        <f>SUM(K8:M8)</f>
        <v>51887.5</v>
      </c>
      <c r="O8" s="19">
        <f>O6*1.75</f>
        <v>23625</v>
      </c>
      <c r="P8" s="19">
        <f t="shared" si="1"/>
        <v>24500</v>
      </c>
      <c r="Q8" s="19">
        <f t="shared" si="1"/>
        <v>25987.5</v>
      </c>
      <c r="R8" s="6">
        <f>SUM(O8:Q8)</f>
        <v>74112.5</v>
      </c>
      <c r="S8" s="13">
        <f>R8+N8+J8+F8</f>
        <v>216755</v>
      </c>
    </row>
    <row r="9" spans="2:19" ht="14.3" thickBot="1">
      <c r="B9" s="4" t="s">
        <v>21</v>
      </c>
      <c r="C9" s="20">
        <f>SUM(C6:C8)</f>
        <v>44100</v>
      </c>
      <c r="D9" s="20">
        <f t="shared" ref="D9:S9" si="2">SUM(D6:D8)</f>
        <v>49875</v>
      </c>
      <c r="E9" s="20">
        <f t="shared" si="2"/>
        <v>39375</v>
      </c>
      <c r="F9" s="5">
        <f t="shared" si="2"/>
        <v>133350</v>
      </c>
      <c r="G9" s="20">
        <f t="shared" si="2"/>
        <v>49980</v>
      </c>
      <c r="H9" s="20">
        <f t="shared" si="2"/>
        <v>44835</v>
      </c>
      <c r="I9" s="20">
        <f t="shared" si="2"/>
        <v>44100</v>
      </c>
      <c r="J9" s="5">
        <f t="shared" si="2"/>
        <v>138915</v>
      </c>
      <c r="K9" s="20">
        <f t="shared" si="2"/>
        <v>34125</v>
      </c>
      <c r="L9" s="20">
        <f t="shared" si="2"/>
        <v>55912.5</v>
      </c>
      <c r="M9" s="20">
        <f t="shared" si="2"/>
        <v>65625</v>
      </c>
      <c r="N9" s="5">
        <f t="shared" si="2"/>
        <v>155662.5</v>
      </c>
      <c r="O9" s="20">
        <f t="shared" si="2"/>
        <v>70875</v>
      </c>
      <c r="P9" s="20">
        <f t="shared" si="2"/>
        <v>73500</v>
      </c>
      <c r="Q9" s="20">
        <f t="shared" si="2"/>
        <v>77962.5</v>
      </c>
      <c r="R9" s="5">
        <f t="shared" si="2"/>
        <v>222337.5</v>
      </c>
      <c r="S9" s="14">
        <f t="shared" si="2"/>
        <v>650265</v>
      </c>
    </row>
    <row r="10" spans="2:19" ht="13.6" thickBot="1">
      <c r="B10" s="2"/>
    </row>
    <row r="11" spans="2:19" ht="16.3" thickBot="1">
      <c r="B11" s="11" t="s">
        <v>22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2:19" ht="13.6">
      <c r="B12" s="12" t="s">
        <v>23</v>
      </c>
      <c r="C12" s="19">
        <v>12000</v>
      </c>
      <c r="D12" s="19">
        <v>12000</v>
      </c>
      <c r="E12" s="19">
        <v>12000</v>
      </c>
      <c r="F12" s="6">
        <f>SUM(C12:E12)</f>
        <v>36000</v>
      </c>
      <c r="G12" s="19">
        <v>12000</v>
      </c>
      <c r="H12" s="19">
        <v>12000</v>
      </c>
      <c r="I12" s="19">
        <v>12000</v>
      </c>
      <c r="J12" s="6">
        <f>SUM(G12:I12)</f>
        <v>36000</v>
      </c>
      <c r="K12" s="19">
        <v>12000</v>
      </c>
      <c r="L12" s="19">
        <v>12000</v>
      </c>
      <c r="M12" s="19">
        <v>12000</v>
      </c>
      <c r="N12" s="6">
        <f>SUM(K12:M12)</f>
        <v>36000</v>
      </c>
      <c r="O12" s="19">
        <v>12000</v>
      </c>
      <c r="P12" s="19">
        <v>12000</v>
      </c>
      <c r="Q12" s="19">
        <v>12000</v>
      </c>
      <c r="R12" s="6">
        <f>SUM(O12:Q12)</f>
        <v>36000</v>
      </c>
      <c r="S12" s="15">
        <f>R12+N12+J12+F12</f>
        <v>144000</v>
      </c>
    </row>
    <row r="13" spans="2:19" ht="13.6">
      <c r="B13" s="12" t="s">
        <v>24</v>
      </c>
      <c r="C13" s="19">
        <v>150</v>
      </c>
      <c r="D13" s="19">
        <v>150</v>
      </c>
      <c r="E13" s="19">
        <v>150</v>
      </c>
      <c r="F13" s="6">
        <f t="shared" ref="F13:F23" si="3">SUM(C13:E13)</f>
        <v>450</v>
      </c>
      <c r="G13" s="19">
        <v>150</v>
      </c>
      <c r="H13" s="19">
        <v>150</v>
      </c>
      <c r="I13" s="19">
        <v>150</v>
      </c>
      <c r="J13" s="6">
        <f t="shared" ref="J13:J21" si="4">SUM(G13:I13)</f>
        <v>450</v>
      </c>
      <c r="K13" s="19">
        <v>150</v>
      </c>
      <c r="L13" s="19">
        <v>150</v>
      </c>
      <c r="M13" s="19">
        <v>150</v>
      </c>
      <c r="N13" s="6">
        <f t="shared" ref="N13:N21" si="5">SUM(K13:M13)</f>
        <v>450</v>
      </c>
      <c r="O13" s="19">
        <v>150</v>
      </c>
      <c r="P13" s="19">
        <v>150</v>
      </c>
      <c r="Q13" s="19">
        <v>150</v>
      </c>
      <c r="R13" s="6">
        <f t="shared" ref="R13:R21" si="6">SUM(O13:Q13)</f>
        <v>450</v>
      </c>
      <c r="S13" s="15">
        <f t="shared" ref="S13:S23" si="7">R13+N13+J13+F13</f>
        <v>1800</v>
      </c>
    </row>
    <row r="14" spans="2:19" ht="13.6">
      <c r="B14" s="12" t="s">
        <v>25</v>
      </c>
      <c r="C14" s="19">
        <v>450</v>
      </c>
      <c r="D14" s="19">
        <v>450</v>
      </c>
      <c r="E14" s="19">
        <v>450</v>
      </c>
      <c r="F14" s="6">
        <f t="shared" si="3"/>
        <v>1350</v>
      </c>
      <c r="G14" s="19">
        <v>450</v>
      </c>
      <c r="H14" s="19">
        <v>450</v>
      </c>
      <c r="I14" s="19">
        <v>450</v>
      </c>
      <c r="J14" s="6">
        <f t="shared" si="4"/>
        <v>1350</v>
      </c>
      <c r="K14" s="19">
        <v>450</v>
      </c>
      <c r="L14" s="19">
        <v>450</v>
      </c>
      <c r="M14" s="19">
        <v>450</v>
      </c>
      <c r="N14" s="6">
        <f t="shared" si="5"/>
        <v>1350</v>
      </c>
      <c r="O14" s="19">
        <v>450</v>
      </c>
      <c r="P14" s="19">
        <v>450</v>
      </c>
      <c r="Q14" s="19">
        <v>450</v>
      </c>
      <c r="R14" s="6">
        <f t="shared" si="6"/>
        <v>1350</v>
      </c>
      <c r="S14" s="15">
        <f t="shared" si="7"/>
        <v>5400</v>
      </c>
    </row>
    <row r="15" spans="2:19" ht="13.6">
      <c r="B15" s="12" t="s">
        <v>26</v>
      </c>
      <c r="C15" s="19">
        <v>2500</v>
      </c>
      <c r="D15" s="19">
        <v>2500</v>
      </c>
      <c r="E15" s="19">
        <v>2500</v>
      </c>
      <c r="F15" s="6">
        <f t="shared" si="3"/>
        <v>7500</v>
      </c>
      <c r="G15" s="19">
        <v>2500</v>
      </c>
      <c r="H15" s="19">
        <v>2500</v>
      </c>
      <c r="I15" s="19">
        <v>2500</v>
      </c>
      <c r="J15" s="6">
        <f t="shared" si="4"/>
        <v>7500</v>
      </c>
      <c r="K15" s="19">
        <v>3500</v>
      </c>
      <c r="L15" s="19">
        <v>3500</v>
      </c>
      <c r="M15" s="19">
        <v>3500</v>
      </c>
      <c r="N15" s="6">
        <f t="shared" si="5"/>
        <v>10500</v>
      </c>
      <c r="O15" s="19">
        <v>3500</v>
      </c>
      <c r="P15" s="19">
        <v>3500</v>
      </c>
      <c r="Q15" s="19">
        <v>3500</v>
      </c>
      <c r="R15" s="6">
        <f t="shared" si="6"/>
        <v>10500</v>
      </c>
      <c r="S15" s="15">
        <f t="shared" si="7"/>
        <v>36000</v>
      </c>
    </row>
    <row r="16" spans="2:19" ht="13.6">
      <c r="B16" s="12" t="s">
        <v>27</v>
      </c>
      <c r="C16" s="19">
        <v>3000</v>
      </c>
      <c r="D16" s="19">
        <v>3000</v>
      </c>
      <c r="E16" s="19">
        <v>3000</v>
      </c>
      <c r="F16" s="6">
        <f t="shared" si="3"/>
        <v>9000</v>
      </c>
      <c r="G16" s="19">
        <v>3000</v>
      </c>
      <c r="H16" s="19">
        <v>3000</v>
      </c>
      <c r="I16" s="19">
        <v>3000</v>
      </c>
      <c r="J16" s="6">
        <f t="shared" si="4"/>
        <v>9000</v>
      </c>
      <c r="K16" s="19">
        <v>3000</v>
      </c>
      <c r="L16" s="19">
        <v>3000</v>
      </c>
      <c r="M16" s="19">
        <v>3000</v>
      </c>
      <c r="N16" s="6">
        <f t="shared" si="5"/>
        <v>9000</v>
      </c>
      <c r="O16" s="19">
        <v>3000</v>
      </c>
      <c r="P16" s="19">
        <v>3000</v>
      </c>
      <c r="Q16" s="19">
        <v>3000</v>
      </c>
      <c r="R16" s="6">
        <f t="shared" si="6"/>
        <v>9000</v>
      </c>
      <c r="S16" s="15">
        <f t="shared" si="7"/>
        <v>36000</v>
      </c>
    </row>
    <row r="17" spans="2:19" ht="13.6">
      <c r="B17" s="12" t="s">
        <v>28</v>
      </c>
      <c r="C17" s="19">
        <v>1000</v>
      </c>
      <c r="D17" s="19">
        <v>1000</v>
      </c>
      <c r="E17" s="19">
        <v>1000</v>
      </c>
      <c r="F17" s="6">
        <f t="shared" si="3"/>
        <v>3000</v>
      </c>
      <c r="G17" s="19">
        <v>1000</v>
      </c>
      <c r="H17" s="19">
        <v>1000</v>
      </c>
      <c r="I17" s="19">
        <v>1000</v>
      </c>
      <c r="J17" s="6">
        <f t="shared" si="4"/>
        <v>3000</v>
      </c>
      <c r="K17" s="19">
        <v>1000</v>
      </c>
      <c r="L17" s="19">
        <v>1000</v>
      </c>
      <c r="M17" s="19">
        <v>1000</v>
      </c>
      <c r="N17" s="6">
        <f t="shared" si="5"/>
        <v>3000</v>
      </c>
      <c r="O17" s="19">
        <v>1000</v>
      </c>
      <c r="P17" s="19">
        <v>1000</v>
      </c>
      <c r="Q17" s="19">
        <v>1000</v>
      </c>
      <c r="R17" s="6">
        <f t="shared" si="6"/>
        <v>3000</v>
      </c>
      <c r="S17" s="15">
        <f t="shared" si="7"/>
        <v>12000</v>
      </c>
    </row>
    <row r="18" spans="2:19" ht="13.6">
      <c r="B18" s="12" t="s">
        <v>29</v>
      </c>
      <c r="C18" s="19">
        <v>1500</v>
      </c>
      <c r="D18" s="19">
        <v>1500</v>
      </c>
      <c r="E18" s="19">
        <v>1500</v>
      </c>
      <c r="F18" s="6">
        <f t="shared" si="3"/>
        <v>4500</v>
      </c>
      <c r="G18" s="19">
        <v>1500</v>
      </c>
      <c r="H18" s="19">
        <v>1500</v>
      </c>
      <c r="I18" s="19">
        <v>1500</v>
      </c>
      <c r="J18" s="6">
        <f t="shared" si="4"/>
        <v>4500</v>
      </c>
      <c r="K18" s="19">
        <v>1500</v>
      </c>
      <c r="L18" s="19">
        <v>1500</v>
      </c>
      <c r="M18" s="19">
        <v>1500</v>
      </c>
      <c r="N18" s="6">
        <f t="shared" si="5"/>
        <v>4500</v>
      </c>
      <c r="O18" s="19">
        <v>1500</v>
      </c>
      <c r="P18" s="19">
        <v>1500</v>
      </c>
      <c r="Q18" s="19">
        <v>1500</v>
      </c>
      <c r="R18" s="6">
        <f t="shared" si="6"/>
        <v>4500</v>
      </c>
      <c r="S18" s="15">
        <f t="shared" si="7"/>
        <v>18000</v>
      </c>
    </row>
    <row r="19" spans="2:19" ht="13.6">
      <c r="B19" s="12" t="s">
        <v>30</v>
      </c>
      <c r="C19" s="19">
        <v>5000</v>
      </c>
      <c r="D19" s="19">
        <v>5000</v>
      </c>
      <c r="E19" s="19">
        <v>5000</v>
      </c>
      <c r="F19" s="6">
        <f t="shared" si="3"/>
        <v>15000</v>
      </c>
      <c r="G19" s="19">
        <v>5000</v>
      </c>
      <c r="H19" s="19">
        <v>5000</v>
      </c>
      <c r="I19" s="19">
        <v>5000</v>
      </c>
      <c r="J19" s="6">
        <f t="shared" si="4"/>
        <v>15000</v>
      </c>
      <c r="K19" s="19">
        <v>5000</v>
      </c>
      <c r="L19" s="19">
        <v>5000</v>
      </c>
      <c r="M19" s="19">
        <v>5000</v>
      </c>
      <c r="N19" s="6">
        <f t="shared" si="5"/>
        <v>15000</v>
      </c>
      <c r="O19" s="19">
        <v>5000</v>
      </c>
      <c r="P19" s="19">
        <v>5000</v>
      </c>
      <c r="Q19" s="19">
        <v>5000</v>
      </c>
      <c r="R19" s="6">
        <f t="shared" si="6"/>
        <v>15000</v>
      </c>
      <c r="S19" s="15">
        <f t="shared" si="7"/>
        <v>60000</v>
      </c>
    </row>
    <row r="20" spans="2:19" ht="14.3" thickBot="1">
      <c r="B20" s="12" t="s">
        <v>31</v>
      </c>
      <c r="C20" s="19">
        <v>2000</v>
      </c>
      <c r="D20" s="19">
        <v>2000</v>
      </c>
      <c r="E20" s="19">
        <v>2000</v>
      </c>
      <c r="F20" s="6">
        <f t="shared" si="3"/>
        <v>6000</v>
      </c>
      <c r="G20" s="19">
        <v>2000</v>
      </c>
      <c r="H20" s="19">
        <v>2000</v>
      </c>
      <c r="I20" s="19">
        <v>2000</v>
      </c>
      <c r="J20" s="6">
        <f t="shared" si="4"/>
        <v>6000</v>
      </c>
      <c r="K20" s="19">
        <v>2000</v>
      </c>
      <c r="L20" s="19">
        <v>2000</v>
      </c>
      <c r="M20" s="19">
        <v>2000</v>
      </c>
      <c r="N20" s="6">
        <f t="shared" si="5"/>
        <v>6000</v>
      </c>
      <c r="O20" s="19">
        <v>2000</v>
      </c>
      <c r="P20" s="19">
        <v>2000</v>
      </c>
      <c r="Q20" s="19">
        <v>2000</v>
      </c>
      <c r="R20" s="6">
        <f t="shared" si="6"/>
        <v>6000</v>
      </c>
      <c r="S20" s="15">
        <f t="shared" si="7"/>
        <v>24000</v>
      </c>
    </row>
    <row r="21" spans="2:19" ht="14.3" thickBot="1">
      <c r="B21" s="4" t="s">
        <v>32</v>
      </c>
      <c r="C21" s="20">
        <f>SUM(C12:C20)</f>
        <v>27600</v>
      </c>
      <c r="D21" s="20">
        <f>SUM(D12:D20)</f>
        <v>27600</v>
      </c>
      <c r="E21" s="20">
        <f>SUM(E12:E20)</f>
        <v>27600</v>
      </c>
      <c r="F21" s="5">
        <f t="shared" si="3"/>
        <v>82800</v>
      </c>
      <c r="G21" s="20">
        <f>SUM(G12:G20)</f>
        <v>27600</v>
      </c>
      <c r="H21" s="20">
        <f>SUM(H12:H20)</f>
        <v>27600</v>
      </c>
      <c r="I21" s="20">
        <f>SUM(I12:I20)</f>
        <v>27600</v>
      </c>
      <c r="J21" s="5">
        <f t="shared" si="4"/>
        <v>82800</v>
      </c>
      <c r="K21" s="20">
        <f>SUM(K12:K20)</f>
        <v>28600</v>
      </c>
      <c r="L21" s="20">
        <f>SUM(L12:L20)</f>
        <v>28600</v>
      </c>
      <c r="M21" s="20">
        <f>SUM(M12:M20)</f>
        <v>28600</v>
      </c>
      <c r="N21" s="5">
        <f t="shared" si="5"/>
        <v>85800</v>
      </c>
      <c r="O21" s="20">
        <f>SUM(O12:O20)</f>
        <v>28600</v>
      </c>
      <c r="P21" s="20">
        <f>SUM(P12:P20)</f>
        <v>28600</v>
      </c>
      <c r="Q21" s="20">
        <f>SUM(Q12:Q20)</f>
        <v>28600</v>
      </c>
      <c r="R21" s="5">
        <f t="shared" si="6"/>
        <v>85800</v>
      </c>
      <c r="S21" s="16">
        <f t="shared" si="7"/>
        <v>337200</v>
      </c>
    </row>
    <row r="22" spans="2:19" ht="13.6" thickBot="1"/>
    <row r="23" spans="2:19" ht="14.3" thickBot="1">
      <c r="B23" s="4" t="s">
        <v>33</v>
      </c>
      <c r="C23" s="20">
        <f>C9-C21</f>
        <v>16500</v>
      </c>
      <c r="D23" s="20">
        <f>D9-D21</f>
        <v>22275</v>
      </c>
      <c r="E23" s="20">
        <f>E9-E21</f>
        <v>11775</v>
      </c>
      <c r="F23" s="5">
        <f t="shared" si="3"/>
        <v>50550</v>
      </c>
      <c r="G23" s="20">
        <f t="shared" ref="G23:L23" si="8">G9-G21</f>
        <v>22380</v>
      </c>
      <c r="H23" s="20">
        <f t="shared" si="8"/>
        <v>17235</v>
      </c>
      <c r="I23" s="20">
        <f t="shared" si="8"/>
        <v>16500</v>
      </c>
      <c r="J23" s="5">
        <f>SUM(G23:I23)</f>
        <v>56115</v>
      </c>
      <c r="K23" s="20">
        <f>K9-K21</f>
        <v>5525</v>
      </c>
      <c r="L23" s="20">
        <f t="shared" si="8"/>
        <v>27312.5</v>
      </c>
      <c r="M23" s="20">
        <f>M9-M21</f>
        <v>37025</v>
      </c>
      <c r="N23" s="5">
        <f>N9-N21</f>
        <v>69862.5</v>
      </c>
      <c r="O23" s="20">
        <f>O9-O21</f>
        <v>42275</v>
      </c>
      <c r="P23" s="20">
        <f>SUM(M23:O23)</f>
        <v>149162.5</v>
      </c>
      <c r="Q23" s="20">
        <f>Q9-Q21</f>
        <v>49362.5</v>
      </c>
      <c r="R23" s="5">
        <f>R9-R21</f>
        <v>136537.5</v>
      </c>
      <c r="S23" s="16">
        <f t="shared" si="7"/>
        <v>313065</v>
      </c>
    </row>
  </sheetData>
  <sheetProtection objects="1"/>
  <phoneticPr fontId="0" type="noConversion"/>
  <printOptions gridLinesSet="0"/>
  <pageMargins left="0.75" right="0.75" top="1" bottom="1" header="0.5" footer="0.5"/>
  <pageSetup paperSize="9" scale="87" orientation="portrait" r:id="rId1"/>
  <headerFooter alignWithMargins="0">
    <oddHeader>&amp;A</oddHeader>
    <oddFooter>Page &amp;P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5" sqref="C45"/>
    </sheetView>
  </sheetViews>
  <sheetFormatPr defaultRowHeight="12.9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7" sqref="D37"/>
    </sheetView>
  </sheetViews>
  <sheetFormatPr defaultRowHeight="12.9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1" sqref="C31"/>
    </sheetView>
  </sheetViews>
  <sheetFormatPr defaultRowHeight="12.9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Outline</vt:lpstr>
      <vt:lpstr>Copy Hidden</vt:lpstr>
      <vt:lpstr>Copy Outline</vt:lpstr>
      <vt:lpstr>Copy Visible</vt:lpstr>
    </vt:vector>
  </TitlesOfParts>
  <Company>CTS Training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&amp; Loss Statement</dc:title>
  <dc:creator>Yölande Eriksen</dc:creator>
  <cp:keywords>Excel</cp:keywords>
  <cp:lastModifiedBy>Student</cp:lastModifiedBy>
  <dcterms:created xsi:type="dcterms:W3CDTF">1997-11-04T23:00:03Z</dcterms:created>
  <dcterms:modified xsi:type="dcterms:W3CDTF">2008-05-12T05:08:02Z</dcterms:modified>
  <cp:category>Student data file</cp:category>
</cp:coreProperties>
</file>