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_Office 2010\CTSB 502 - Excel 2010 Intermediate\Excel Intermediate 2  Presenting Data\XLMD2 Exercises\"/>
    </mc:Choice>
  </mc:AlternateContent>
  <bookViews>
    <workbookView xWindow="0" yWindow="630" windowWidth="12120" windowHeight="9120" tabRatio="548"/>
  </bookViews>
  <sheets>
    <sheet name="Performance " sheetId="9" r:id="rId1"/>
    <sheet name="Performance 1 Solution" sheetId="6" r:id="rId2"/>
    <sheet name="Highlighting Values" sheetId="7" r:id="rId3"/>
  </sheets>
  <calcPr calcId="152511"/>
</workbook>
</file>

<file path=xl/calcChain.xml><?xml version="1.0" encoding="utf-8"?>
<calcChain xmlns="http://schemas.openxmlformats.org/spreadsheetml/2006/main">
  <c r="G22" i="7" l="1"/>
  <c r="G23" i="7"/>
  <c r="G24" i="7"/>
  <c r="G25" i="7"/>
  <c r="G26" i="7"/>
  <c r="G27" i="7"/>
  <c r="G28" i="7"/>
  <c r="G29" i="7"/>
  <c r="G30" i="7"/>
  <c r="G31" i="7"/>
  <c r="G32" i="7"/>
  <c r="G33" i="7"/>
  <c r="F22" i="7"/>
  <c r="F23" i="7"/>
  <c r="F24" i="7"/>
  <c r="F25" i="7"/>
  <c r="F26" i="7"/>
  <c r="F27" i="7"/>
  <c r="F28" i="7"/>
  <c r="F29" i="7"/>
  <c r="F30" i="7"/>
  <c r="F31" i="7"/>
  <c r="F32" i="7"/>
  <c r="F33" i="7"/>
  <c r="E23" i="7"/>
  <c r="E24" i="7"/>
  <c r="E25" i="7"/>
  <c r="E26" i="7"/>
  <c r="E27" i="7"/>
  <c r="E28" i="7"/>
  <c r="E29" i="7"/>
  <c r="E30" i="7"/>
  <c r="E31" i="7"/>
  <c r="E32" i="7"/>
  <c r="E33" i="7"/>
  <c r="E22" i="7"/>
  <c r="H2" i="6"/>
  <c r="L4" i="6"/>
  <c r="K4" i="6"/>
  <c r="J4" i="6"/>
  <c r="J6" i="6"/>
  <c r="J7" i="6"/>
  <c r="J8" i="6"/>
  <c r="J9" i="6"/>
  <c r="J10" i="6"/>
  <c r="J11" i="6"/>
  <c r="J12" i="6"/>
  <c r="J13" i="6"/>
  <c r="J14" i="6"/>
  <c r="J15" i="6"/>
  <c r="J16" i="6"/>
  <c r="J5" i="6"/>
  <c r="L6" i="6" l="1"/>
  <c r="L7" i="6"/>
  <c r="L8" i="6"/>
  <c r="L9" i="6"/>
  <c r="L10" i="6"/>
  <c r="L11" i="6"/>
  <c r="L12" i="6"/>
  <c r="L13" i="6"/>
  <c r="L14" i="6"/>
  <c r="L15" i="6"/>
  <c r="L16" i="6"/>
  <c r="L5" i="6"/>
  <c r="K5" i="6"/>
  <c r="K6" i="6"/>
  <c r="K7" i="6"/>
  <c r="K8" i="6"/>
  <c r="K9" i="6"/>
  <c r="K10" i="6"/>
  <c r="K11" i="6"/>
  <c r="K12" i="6"/>
  <c r="K13" i="6"/>
  <c r="K14" i="6"/>
  <c r="K15" i="6"/>
  <c r="K16" i="6"/>
</calcChain>
</file>

<file path=xl/sharedStrings.xml><?xml version="1.0" encoding="utf-8"?>
<sst xmlns="http://schemas.openxmlformats.org/spreadsheetml/2006/main" count="74" uniqueCount="35">
  <si>
    <t>May</t>
  </si>
  <si>
    <t>Target</t>
  </si>
  <si>
    <t>Revenue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</si>
  <si>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</si>
  <si>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</si>
  <si>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</si>
  <si>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</si>
  <si>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</si>
  <si>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</si>
  <si>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</si>
  <si>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</si>
  <si>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</si>
  <si>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</si>
  <si>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</si>
  <si>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Simple Performance Against a Goal</t>
  </si>
  <si>
    <t>Profit</t>
  </si>
  <si>
    <r>
      <rPr>
        <b/>
        <sz val="12"/>
        <color theme="0" tint="-0.34998626667073579"/>
        <rFont val="Arial"/>
        <family val="2"/>
      </rPr>
      <t>■</t>
    </r>
    <r>
      <rPr>
        <b/>
        <sz val="10"/>
        <rFont val="Arial"/>
        <family val="2"/>
      </rPr>
      <t xml:space="preserve"> Target</t>
    </r>
  </si>
  <si>
    <r>
      <rPr>
        <b/>
        <sz val="12"/>
        <color theme="5" tint="-0.249977111117893"/>
        <rFont val="Arial"/>
        <family val="2"/>
      </rPr>
      <t xml:space="preserve">■ </t>
    </r>
    <r>
      <rPr>
        <b/>
        <sz val="10"/>
        <rFont val="Arial"/>
        <family val="2"/>
      </rPr>
      <t>Revenue</t>
    </r>
  </si>
  <si>
    <r>
      <rPr>
        <b/>
        <sz val="12"/>
        <color rgb="FF00B050"/>
        <rFont val="Arial"/>
        <family val="2"/>
      </rPr>
      <t xml:space="preserve">■ </t>
    </r>
    <r>
      <rPr>
        <b/>
        <sz val="10"/>
        <rFont val="Arial"/>
        <family val="2"/>
      </rPr>
      <t>Profit</t>
    </r>
  </si>
  <si>
    <t>Volume</t>
  </si>
  <si>
    <t>Other Quarters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</si>
  <si>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</si>
  <si>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</si>
  <si>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</si>
  <si>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</si>
  <si>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</si>
  <si>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</si>
  <si>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</si>
  <si>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</si>
  <si>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</si>
  <si>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</si>
  <si>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</si>
  <si>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</si>
  <si>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Other</t>
  </si>
  <si>
    <t>Bottom 4 Quarters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</si>
</sst>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\(&quot;$&quot;#,##0\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b/>
      <sz val="12"/>
      <color theme="0" tint="-0.34998626667073579"/>
      <name val="Arial"/>
      <family val="2"/>
    </font>
    <font>
      <b/>
      <sz val="12"/>
      <color theme="5" tint="-0.249977111117893"/>
      <name val="Arial"/>
      <family val="2"/>
    </font>
    <font>
      <b/>
      <sz val="11"/>
      <name val="Arial"/>
      <family val="2"/>
    </font>
    <font>
      <b/>
      <sz val="12"/>
      <color rgb="FF00B05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2">
    <xf numFmtId="0" fontId="0" fillId="0" borderId="0"/>
    <xf numFmtId="0" fontId="11" fillId="0" borderId="0"/>
  </cellStyleXfs>
  <cellXfs count="28">
    <xf numFmtId="0" fontId="0" fillId="0" borderId="0" xfId="0"/>
    <xf numFmtId="0" fontId="2" fillId="0" borderId="0" xfId="0" applyFont="1"/>
    <xf numFmtId="3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/>
    <xf numFmtId="3" fontId="6" fillId="2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3" fontId="3" fillId="0" borderId="0" xfId="0" applyNumberFormat="1" applyFont="1"/>
    <xf numFmtId="0" fontId="0" fillId="0" borderId="0" xfId="0" applyAlignment="1">
      <alignment horizontal="right"/>
    </xf>
    <xf numFmtId="0" fontId="1" fillId="0" borderId="0" xfId="0" applyFont="1"/>
    <xf numFmtId="0" fontId="4" fillId="0" borderId="0" xfId="0" applyFont="1" applyFill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indent="1"/>
    </xf>
    <xf numFmtId="0" fontId="9" fillId="0" borderId="0" xfId="0" applyFont="1" applyAlignment="1">
      <alignment horizontal="left"/>
    </xf>
    <xf numFmtId="0" fontId="11" fillId="0" borderId="0" xfId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11" fillId="0" borderId="0" xfId="1"/>
    <xf numFmtId="0" fontId="11" fillId="0" borderId="0" xfId="1" applyFont="1" applyAlignment="1">
      <alignment horizontal="center" vertical="center"/>
    </xf>
    <xf numFmtId="0" fontId="11" fillId="2" borderId="2" xfId="1" applyFill="1" applyBorder="1" applyAlignment="1">
      <alignment horizontal="center" vertical="center"/>
    </xf>
    <xf numFmtId="0" fontId="11" fillId="2" borderId="2" xfId="1" applyFill="1" applyBorder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/>
    </xf>
    <xf numFmtId="0" fontId="11" fillId="0" borderId="4" xfId="1" applyBorder="1"/>
    <xf numFmtId="0" fontId="11" fillId="0" borderId="4" xfId="1" applyBorder="1" applyAlignment="1">
      <alignment horizontal="center" vertical="center"/>
    </xf>
    <xf numFmtId="3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1"/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'Performance 1 Solution'!$D$5:$D$16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1 Solution'!$K$5:$K$16</c:f>
              <c:numCache>
                <c:formatCode>General</c:formatCode>
                <c:ptCount val="12"/>
                <c:pt idx="0">
                  <c:v>91021</c:v>
                </c:pt>
                <c:pt idx="1">
                  <c:v>95187</c:v>
                </c:pt>
                <c:pt idx="2">
                  <c:v>100000</c:v>
                </c:pt>
                <c:pt idx="3">
                  <c:v>90500</c:v>
                </c:pt>
                <c:pt idx="4">
                  <c:v>115000</c:v>
                </c:pt>
                <c:pt idx="5">
                  <c:v>150421</c:v>
                </c:pt>
                <c:pt idx="6">
                  <c:v>88500</c:v>
                </c:pt>
                <c:pt idx="7">
                  <c:v>95450</c:v>
                </c:pt>
                <c:pt idx="8">
                  <c:v>100000</c:v>
                </c:pt>
                <c:pt idx="9">
                  <c:v>110450</c:v>
                </c:pt>
                <c:pt idx="10">
                  <c:v>110000</c:v>
                </c:pt>
                <c:pt idx="11">
                  <c:v>90000</c:v>
                </c:pt>
              </c:numCache>
            </c:numRef>
          </c:val>
        </c:ser>
        <c:ser>
          <c:idx val="0"/>
          <c:order val="2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'Performance 1 Solution'!$D$5:$D$16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1 Solution'!$L$5:$L$16</c:f>
              <c:numCache>
                <c:formatCode>General</c:formatCode>
                <c:ptCount val="12"/>
                <c:pt idx="0">
                  <c:v>20171.25</c:v>
                </c:pt>
                <c:pt idx="1">
                  <c:v>22671.25</c:v>
                </c:pt>
                <c:pt idx="2">
                  <c:v>27753</c:v>
                </c:pt>
                <c:pt idx="3">
                  <c:v>23136.75</c:v>
                </c:pt>
                <c:pt idx="4">
                  <c:v>28127.5</c:v>
                </c:pt>
                <c:pt idx="5">
                  <c:v>48863</c:v>
                </c:pt>
                <c:pt idx="6">
                  <c:v>22256.25</c:v>
                </c:pt>
                <c:pt idx="7">
                  <c:v>22612.5</c:v>
                </c:pt>
                <c:pt idx="8">
                  <c:v>26250</c:v>
                </c:pt>
                <c:pt idx="9">
                  <c:v>23750</c:v>
                </c:pt>
                <c:pt idx="10">
                  <c:v>23750</c:v>
                </c:pt>
                <c:pt idx="11">
                  <c:v>26250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97035888"/>
        <c:axId val="402664864"/>
      </c:barChart>
      <c:barChart>
        <c:barDir val="col"/>
        <c:grouping val="clustered"/>
        <c:varyColors val="0"/>
        <c:ser>
          <c:idx val="1"/>
          <c:order val="0"/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'Performance 1 Solution'!$D$5:$D$16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1 Solution'!$J$5:$J$16</c:f>
              <c:numCache>
                <c:formatCode>#,##0</c:formatCode>
                <c:ptCount val="12"/>
                <c:pt idx="0">
                  <c:v>80685</c:v>
                </c:pt>
                <c:pt idx="1">
                  <c:v>90685</c:v>
                </c:pt>
                <c:pt idx="2">
                  <c:v>111012</c:v>
                </c:pt>
                <c:pt idx="3">
                  <c:v>92547</c:v>
                </c:pt>
                <c:pt idx="4">
                  <c:v>112510</c:v>
                </c:pt>
                <c:pt idx="5">
                  <c:v>195452</c:v>
                </c:pt>
                <c:pt idx="6">
                  <c:v>89025</c:v>
                </c:pt>
                <c:pt idx="7">
                  <c:v>90450</c:v>
                </c:pt>
                <c:pt idx="8">
                  <c:v>105000</c:v>
                </c:pt>
                <c:pt idx="9">
                  <c:v>95000</c:v>
                </c:pt>
                <c:pt idx="10">
                  <c:v>95000</c:v>
                </c:pt>
                <c:pt idx="11">
                  <c:v>105000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6624696"/>
        <c:axId val="398716024"/>
      </c:barChart>
      <c:catAx>
        <c:axId val="39703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664864"/>
        <c:crosses val="autoZero"/>
        <c:auto val="1"/>
        <c:lblAlgn val="ctr"/>
        <c:lblOffset val="100"/>
        <c:noMultiLvlLbl val="0"/>
      </c:catAx>
      <c:valAx>
        <c:axId val="40266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035888"/>
        <c:crosses val="autoZero"/>
        <c:crossBetween val="between"/>
      </c:valAx>
      <c:valAx>
        <c:axId val="398716024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336624696"/>
        <c:crosses val="max"/>
        <c:crossBetween val="between"/>
      </c:valAx>
      <c:catAx>
        <c:axId val="336624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8716024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Quarterly Volume (Bottom</a:t>
            </a:r>
            <a:r>
              <a:rPr lang="en-US" sz="1100" baseline="0"/>
              <a:t> 4 Highlighted)</a:t>
            </a:r>
            <a:r>
              <a:rPr lang="en-US" sz="1100"/>
              <a:t> </a:t>
            </a:r>
          </a:p>
        </c:rich>
      </c:tx>
      <c:layout>
        <c:manualLayout>
          <c:xMode val="edge"/>
          <c:yMode val="edge"/>
          <c:x val="0.27998600174978128"/>
          <c:y val="1.3888903231358374E-2"/>
        </c:manualLayout>
      </c:layout>
      <c:overlay val="1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'Highlighting Values'!$F$21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'Highlighting Values'!$E$22:$E$33</c:f>
              <c:strCache>
                <c:ptCount val="12"/>
                <c:pt idx="0">
                  <c:v>Q1 2012</c:v>
                </c:pt>
                <c:pt idx="1">
                  <c:v>Q2 2012</c:v>
                </c:pt>
                <c:pt idx="2">
                  <c:v>Q3 2012</c:v>
                </c:pt>
                <c:pt idx="3">
                  <c:v>Q4 2012</c:v>
                </c:pt>
                <c:pt idx="4">
                  <c:v>Q1 2013</c:v>
                </c:pt>
                <c:pt idx="5">
                  <c:v>Q2 2013</c:v>
                </c:pt>
                <c:pt idx="6">
                  <c:v>Q3 2013</c:v>
                </c:pt>
                <c:pt idx="7">
                  <c:v>Q4 2013</c:v>
                </c:pt>
                <c:pt idx="8">
                  <c:v>Q1 2014</c:v>
                </c:pt>
                <c:pt idx="9">
                  <c:v>Q2 2014</c:v>
                </c:pt>
                <c:pt idx="10">
                  <c:v>Q3 2014</c:v>
                </c:pt>
                <c:pt idx="11">
                  <c:v>Q4 2014</c:v>
                </c:pt>
              </c:strCache>
            </c:strRef>
          </c:cat>
          <c:val>
            <c:numRef>
              <c:f>'Highlighting Values'!$F$22:$F$33</c:f>
              <c:numCache>
                <c:formatCode>#,##0</c:formatCode>
                <c:ptCount val="12"/>
                <c:pt idx="0">
                  <c:v>145</c:v>
                </c:pt>
                <c:pt idx="1">
                  <c:v>0</c:v>
                </c:pt>
                <c:pt idx="2">
                  <c:v>171</c:v>
                </c:pt>
                <c:pt idx="3">
                  <c:v>0</c:v>
                </c:pt>
                <c:pt idx="4">
                  <c:v>147</c:v>
                </c:pt>
                <c:pt idx="5">
                  <c:v>0</c:v>
                </c:pt>
                <c:pt idx="6">
                  <c:v>0</c:v>
                </c:pt>
                <c:pt idx="7">
                  <c:v>140</c:v>
                </c:pt>
                <c:pt idx="8">
                  <c:v>150</c:v>
                </c:pt>
                <c:pt idx="9">
                  <c:v>132</c:v>
                </c:pt>
                <c:pt idx="10">
                  <c:v>185</c:v>
                </c:pt>
                <c:pt idx="11">
                  <c:v>165</c:v>
                </c:pt>
              </c:numCache>
            </c:numRef>
          </c:val>
        </c:ser>
        <c:ser>
          <c:idx val="1"/>
          <c:order val="1"/>
          <c:tx>
            <c:strRef>
              <c:f>'Highlighting Values'!$G$21</c:f>
              <c:strCache>
                <c:ptCount val="1"/>
                <c:pt idx="0">
                  <c:v>Bottom 4 Quarters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'Highlighting Values'!$E$22:$E$33</c:f>
              <c:strCache>
                <c:ptCount val="12"/>
                <c:pt idx="0">
                  <c:v>Q1 2012</c:v>
                </c:pt>
                <c:pt idx="1">
                  <c:v>Q2 2012</c:v>
                </c:pt>
                <c:pt idx="2">
                  <c:v>Q3 2012</c:v>
                </c:pt>
                <c:pt idx="3">
                  <c:v>Q4 2012</c:v>
                </c:pt>
                <c:pt idx="4">
                  <c:v>Q1 2013</c:v>
                </c:pt>
                <c:pt idx="5">
                  <c:v>Q2 2013</c:v>
                </c:pt>
                <c:pt idx="6">
                  <c:v>Q3 2013</c:v>
                </c:pt>
                <c:pt idx="7">
                  <c:v>Q4 2013</c:v>
                </c:pt>
                <c:pt idx="8">
                  <c:v>Q1 2014</c:v>
                </c:pt>
                <c:pt idx="9">
                  <c:v>Q2 2014</c:v>
                </c:pt>
                <c:pt idx="10">
                  <c:v>Q3 2014</c:v>
                </c:pt>
                <c:pt idx="11">
                  <c:v>Q4 2014</c:v>
                </c:pt>
              </c:strCache>
            </c:strRef>
          </c:cat>
          <c:val>
            <c:numRef>
              <c:f>'Highlighting Values'!$G$22:$G$33</c:f>
              <c:numCache>
                <c:formatCode>#,##0</c:formatCode>
                <c:ptCount val="12"/>
                <c:pt idx="0">
                  <c:v>0</c:v>
                </c:pt>
                <c:pt idx="1">
                  <c:v>109</c:v>
                </c:pt>
                <c:pt idx="2">
                  <c:v>0</c:v>
                </c:pt>
                <c:pt idx="3">
                  <c:v>100</c:v>
                </c:pt>
                <c:pt idx="4">
                  <c:v>0</c:v>
                </c:pt>
                <c:pt idx="5">
                  <c:v>109</c:v>
                </c:pt>
                <c:pt idx="6">
                  <c:v>130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overlap val="100"/>
        <c:axId val="395434984"/>
        <c:axId val="395436552"/>
      </c:barChart>
      <c:catAx>
        <c:axId val="39543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395436552"/>
        <c:crosses val="autoZero"/>
        <c:auto val="1"/>
        <c:lblAlgn val="ctr"/>
        <c:lblOffset val="100"/>
        <c:noMultiLvlLbl val="0"/>
      </c:catAx>
      <c:valAx>
        <c:axId val="39543655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39543498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I$5" lockText="1" noThreeD="1"/>
</file>

<file path=xl/ctrlProps/ctrlProp2.xml><?xml version="1.0" encoding="utf-8"?>
<formControlPr xmlns="http://schemas.microsoft.com/office/spreadsheetml/2009/9/main" objectType="CheckBox" checked="Checked" fmlaLink="$I$6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581025</xdr:colOff>
          <xdr:row>3</xdr:row>
          <xdr:rowOff>9525</xdr:rowOff>
        </xdr:from>
        <xdr:to>
          <xdr:col>4</xdr:col>
          <xdr:colOff>628650</xdr:colOff>
          <xdr:row>4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9525</xdr:rowOff>
        </xdr:from>
        <xdr:to>
          <xdr:col>6</xdr:col>
          <xdr:colOff>781050</xdr:colOff>
          <xdr:row>4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100012</xdr:colOff>
      <xdr:row>2</xdr:row>
      <xdr:rowOff>4762</xdr:rowOff>
    </xdr:from>
    <xdr:to>
      <xdr:col>14</xdr:col>
      <xdr:colOff>166687</xdr:colOff>
      <xdr:row>16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190499</xdr:colOff>
      <xdr:row>19</xdr:row>
      <xdr:rowOff>114300</xdr:rowOff>
    </xdr:from>
    <xdr:to>
      <xdr:col>8</xdr:col>
      <xdr:colOff>295275</xdr:colOff>
      <xdr:row>33</xdr:row>
      <xdr:rowOff>152400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showGridLines="0" tabSelected="1" workbookViewId="0">
      <selection activeCell="C38" sqref="C38"/>
    </sheetView>
  </sheetViews>
  <sheetFormatPr defaultRowHeight="12.75" x14ac:dyDescent="0.2"/>
  <cols>
    <col min="4" max="4" width="11" customWidth="1"/>
    <col min="5" max="5" width="9.85546875" customWidth="1"/>
    <col min="6" max="6" width="12" customWidth="1"/>
    <col min="7" max="7" width="13.42578125" customWidth="1"/>
    <col min="10" max="10" width="11.28515625" customWidth="1"/>
    <col min="11" max="11" width="10.5703125" customWidth="1"/>
  </cols>
  <sheetData>
    <row r="2" spans="2:12" ht="18" x14ac:dyDescent="0.25">
      <c r="G2" s="16" t="s">
        <v>14</v>
      </c>
      <c r="H2" s="17"/>
      <c r="L2" s="1"/>
    </row>
    <row r="4" spans="2:12" x14ac:dyDescent="0.2">
      <c r="C4" s="4"/>
      <c r="D4" s="6"/>
      <c r="E4" s="13" t="s">
        <v>1</v>
      </c>
      <c r="F4" s="13" t="s">
        <v>2</v>
      </c>
      <c r="G4" s="13" t="s">
        <v>15</v>
      </c>
      <c r="J4" s="11"/>
      <c r="K4" s="11"/>
    </row>
    <row r="5" spans="2:12" x14ac:dyDescent="0.2">
      <c r="B5" s="2"/>
      <c r="C5" s="3"/>
      <c r="D5" s="7" t="s">
        <v>3</v>
      </c>
      <c r="E5" s="14">
        <v>91021</v>
      </c>
      <c r="F5" s="14">
        <v>80685</v>
      </c>
      <c r="G5" s="15">
        <v>20171.25</v>
      </c>
      <c r="H5" s="2"/>
      <c r="I5" s="1"/>
    </row>
    <row r="6" spans="2:12" x14ac:dyDescent="0.2">
      <c r="B6" s="2"/>
      <c r="C6" s="3"/>
      <c r="D6" s="5" t="s">
        <v>4</v>
      </c>
      <c r="E6" s="8">
        <v>95187</v>
      </c>
      <c r="F6" s="8">
        <v>90685</v>
      </c>
      <c r="G6" s="9">
        <v>22671.25</v>
      </c>
      <c r="H6" s="2"/>
      <c r="I6" s="1"/>
    </row>
    <row r="7" spans="2:12" x14ac:dyDescent="0.2">
      <c r="B7" s="2"/>
      <c r="C7" s="3"/>
      <c r="D7" s="5" t="s">
        <v>5</v>
      </c>
      <c r="E7" s="8">
        <v>100000</v>
      </c>
      <c r="F7" s="8">
        <v>111012</v>
      </c>
      <c r="G7" s="9">
        <v>27753</v>
      </c>
      <c r="H7" s="2"/>
      <c r="I7" s="2"/>
    </row>
    <row r="8" spans="2:12" x14ac:dyDescent="0.2">
      <c r="B8" s="2"/>
      <c r="C8" s="3"/>
      <c r="D8" s="5" t="s">
        <v>6</v>
      </c>
      <c r="E8" s="8">
        <v>90500</v>
      </c>
      <c r="F8" s="8">
        <v>92547</v>
      </c>
      <c r="G8" s="9">
        <v>23136.75</v>
      </c>
      <c r="H8" s="2"/>
      <c r="I8" s="2"/>
    </row>
    <row r="9" spans="2:12" x14ac:dyDescent="0.2">
      <c r="B9" s="2"/>
      <c r="C9" s="3"/>
      <c r="D9" s="5" t="s">
        <v>0</v>
      </c>
      <c r="E9" s="8">
        <v>115000</v>
      </c>
      <c r="F9" s="8">
        <v>112510</v>
      </c>
      <c r="G9" s="9">
        <v>28127.5</v>
      </c>
      <c r="H9" s="2"/>
      <c r="I9" s="2"/>
    </row>
    <row r="10" spans="2:12" x14ac:dyDescent="0.2">
      <c r="B10" s="2"/>
      <c r="C10" s="3"/>
      <c r="D10" s="5" t="s">
        <v>7</v>
      </c>
      <c r="E10" s="8">
        <v>150421</v>
      </c>
      <c r="F10" s="8">
        <v>195452</v>
      </c>
      <c r="G10" s="9">
        <v>48863</v>
      </c>
      <c r="H10" s="2"/>
      <c r="I10" s="2"/>
    </row>
    <row r="11" spans="2:12" x14ac:dyDescent="0.2">
      <c r="B11" s="2"/>
      <c r="C11" s="3"/>
      <c r="D11" s="5" t="s">
        <v>8</v>
      </c>
      <c r="E11" s="8">
        <v>88500</v>
      </c>
      <c r="F11" s="8">
        <v>89025</v>
      </c>
      <c r="G11" s="9">
        <v>22256.25</v>
      </c>
      <c r="H11" s="2"/>
      <c r="I11" s="2"/>
    </row>
    <row r="12" spans="2:12" x14ac:dyDescent="0.2">
      <c r="B12" s="2"/>
      <c r="C12" s="3"/>
      <c r="D12" s="5" t="s">
        <v>9</v>
      </c>
      <c r="E12" s="8">
        <v>95450</v>
      </c>
      <c r="F12" s="8">
        <v>90450</v>
      </c>
      <c r="G12" s="9">
        <v>22612.5</v>
      </c>
      <c r="H12" s="2"/>
      <c r="I12" s="2"/>
    </row>
    <row r="13" spans="2:12" x14ac:dyDescent="0.2">
      <c r="B13" s="2"/>
      <c r="C13" s="3"/>
      <c r="D13" s="5" t="s">
        <v>10</v>
      </c>
      <c r="E13" s="8">
        <v>100000</v>
      </c>
      <c r="F13" s="8">
        <v>105000</v>
      </c>
      <c r="G13" s="9">
        <v>26250</v>
      </c>
      <c r="H13" s="2"/>
      <c r="I13" s="2"/>
    </row>
    <row r="14" spans="2:12" x14ac:dyDescent="0.2">
      <c r="B14" s="2"/>
      <c r="C14" s="3"/>
      <c r="D14" s="5" t="s">
        <v>11</v>
      </c>
      <c r="E14" s="8">
        <v>110450</v>
      </c>
      <c r="F14" s="8">
        <v>95000</v>
      </c>
      <c r="G14" s="9">
        <v>23750</v>
      </c>
      <c r="H14" s="2"/>
      <c r="I14" s="2"/>
    </row>
    <row r="15" spans="2:12" x14ac:dyDescent="0.2">
      <c r="B15" s="2"/>
      <c r="C15" s="3"/>
      <c r="D15" s="5" t="s">
        <v>12</v>
      </c>
      <c r="E15" s="8">
        <v>110000</v>
      </c>
      <c r="F15" s="8">
        <v>95000</v>
      </c>
      <c r="G15" s="9">
        <v>23750</v>
      </c>
      <c r="H15" s="2"/>
      <c r="I15" s="2"/>
    </row>
    <row r="16" spans="2:12" x14ac:dyDescent="0.2">
      <c r="B16" s="2"/>
      <c r="C16" s="3"/>
      <c r="D16" s="5" t="s">
        <v>13</v>
      </c>
      <c r="E16" s="8">
        <v>90000</v>
      </c>
      <c r="F16" s="8">
        <v>105000</v>
      </c>
      <c r="G16" s="9">
        <v>26250</v>
      </c>
      <c r="H16" s="2"/>
      <c r="I16" s="2"/>
    </row>
    <row r="17" spans="2:9" x14ac:dyDescent="0.2">
      <c r="B17" s="1"/>
      <c r="C17" s="4"/>
      <c r="D17" s="4"/>
      <c r="E17" s="10"/>
      <c r="F17" s="10"/>
      <c r="G17" s="10"/>
      <c r="H17" s="1"/>
      <c r="I17" s="1"/>
    </row>
    <row r="24" spans="2:9" x14ac:dyDescent="0.2">
      <c r="F24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24"/>
  <sheetViews>
    <sheetView showGridLines="0" workbookViewId="0">
      <selection activeCell="I22" sqref="I22"/>
    </sheetView>
  </sheetViews>
  <sheetFormatPr defaultRowHeight="12.75" x14ac:dyDescent="0.2"/>
  <cols>
    <col min="4" max="4" width="11" customWidth="1"/>
    <col min="5" max="5" width="9.85546875" customWidth="1"/>
    <col min="6" max="6" width="12" customWidth="1"/>
    <col min="7" max="7" width="13.42578125" customWidth="1"/>
    <col min="10" max="10" width="11.28515625" customWidth="1"/>
    <col min="11" max="11" width="10.5703125" customWidth="1"/>
  </cols>
  <sheetData>
    <row r="2" spans="2:12" ht="18" x14ac:dyDescent="0.25">
      <c r="G2" s="16" t="s">
        <v>14</v>
      </c>
      <c r="H2" s="17" t="str">
        <f>"  Revenue " &amp; IF(I5=TRUE,"-v-Target ","")&amp;IF(I6=TRUE,"including Profit","")</f>
        <v xml:space="preserve">  Revenue -v-Target including Profit</v>
      </c>
      <c r="L2" s="1"/>
    </row>
    <row r="4" spans="2:12" ht="15.75" x14ac:dyDescent="0.2">
      <c r="C4" s="4"/>
      <c r="D4" s="6"/>
      <c r="E4" s="13" t="s">
        <v>16</v>
      </c>
      <c r="F4" s="13" t="s">
        <v>17</v>
      </c>
      <c r="G4" s="13" t="s">
        <v>18</v>
      </c>
      <c r="J4" s="11" t="str">
        <f>F4</f>
        <v>■ Revenue</v>
      </c>
      <c r="K4" s="11" t="str">
        <f>IF(I5=TRUE,E4)</f>
        <v>■ Target</v>
      </c>
      <c r="L4" s="11" t="str">
        <f>IF(I5=TRUE,G4)</f>
        <v>■ Profit</v>
      </c>
    </row>
    <row r="5" spans="2:12" x14ac:dyDescent="0.2">
      <c r="B5" s="2"/>
      <c r="C5" s="3"/>
      <c r="D5" s="7" t="s">
        <v>3</v>
      </c>
      <c r="E5" s="14">
        <v>91021</v>
      </c>
      <c r="F5" s="14">
        <v>80685</v>
      </c>
      <c r="G5" s="15">
        <v>20171.25</v>
      </c>
      <c r="H5" s="2"/>
      <c r="I5" s="1" t="b">
        <v>1</v>
      </c>
      <c r="J5" s="27">
        <f>F5</f>
        <v>80685</v>
      </c>
      <c r="K5">
        <f>IF($I$5=TRUE,E5,NA())</f>
        <v>91021</v>
      </c>
      <c r="L5">
        <f>IF($I$6=TRUE,G5,NA())</f>
        <v>20171.25</v>
      </c>
    </row>
    <row r="6" spans="2:12" x14ac:dyDescent="0.2">
      <c r="B6" s="2"/>
      <c r="C6" s="3"/>
      <c r="D6" s="5" t="s">
        <v>4</v>
      </c>
      <c r="E6" s="8">
        <v>95187</v>
      </c>
      <c r="F6" s="8">
        <v>90685</v>
      </c>
      <c r="G6" s="9">
        <v>22671.25</v>
      </c>
      <c r="H6" s="2"/>
      <c r="I6" s="1" t="b">
        <v>1</v>
      </c>
      <c r="J6" s="27">
        <f t="shared" ref="J6:J16" si="0">F6</f>
        <v>90685</v>
      </c>
      <c r="K6">
        <f>IF($I$5=TRUE,E6,NA())</f>
        <v>95187</v>
      </c>
      <c r="L6">
        <f>IF($I$6=TRUE,G6,NA())</f>
        <v>22671.25</v>
      </c>
    </row>
    <row r="7" spans="2:12" x14ac:dyDescent="0.2">
      <c r="B7" s="2"/>
      <c r="C7" s="3"/>
      <c r="D7" s="5" t="s">
        <v>5</v>
      </c>
      <c r="E7" s="8">
        <v>100000</v>
      </c>
      <c r="F7" s="8">
        <v>111012</v>
      </c>
      <c r="G7" s="9">
        <v>27753</v>
      </c>
      <c r="H7" s="2"/>
      <c r="I7" s="2"/>
      <c r="J7" s="27">
        <f t="shared" si="0"/>
        <v>111012</v>
      </c>
      <c r="K7">
        <f>IF($I$5=TRUE,E7,NA())</f>
        <v>100000</v>
      </c>
      <c r="L7">
        <f>IF($I$6=TRUE,G7,NA())</f>
        <v>27753</v>
      </c>
    </row>
    <row r="8" spans="2:12" x14ac:dyDescent="0.2">
      <c r="B8" s="2"/>
      <c r="C8" s="3"/>
      <c r="D8" s="5" t="s">
        <v>6</v>
      </c>
      <c r="E8" s="8">
        <v>90500</v>
      </c>
      <c r="F8" s="8">
        <v>92547</v>
      </c>
      <c r="G8" s="9">
        <v>23136.75</v>
      </c>
      <c r="H8" s="2"/>
      <c r="I8" s="2"/>
      <c r="J8" s="27">
        <f t="shared" si="0"/>
        <v>92547</v>
      </c>
      <c r="K8">
        <f>IF($I$5=TRUE,E8,NA())</f>
        <v>90500</v>
      </c>
      <c r="L8">
        <f>IF($I$6=TRUE,G8,NA())</f>
        <v>23136.75</v>
      </c>
    </row>
    <row r="9" spans="2:12" x14ac:dyDescent="0.2">
      <c r="B9" s="2"/>
      <c r="C9" s="3"/>
      <c r="D9" s="5" t="s">
        <v>0</v>
      </c>
      <c r="E9" s="8">
        <v>115000</v>
      </c>
      <c r="F9" s="8">
        <v>112510</v>
      </c>
      <c r="G9" s="9">
        <v>28127.5</v>
      </c>
      <c r="H9" s="2"/>
      <c r="I9" s="2"/>
      <c r="J9" s="27">
        <f t="shared" si="0"/>
        <v>112510</v>
      </c>
      <c r="K9">
        <f>IF($I$5=TRUE,E9,NA())</f>
        <v>115000</v>
      </c>
      <c r="L9">
        <f>IF($I$6=TRUE,G9,NA())</f>
        <v>28127.5</v>
      </c>
    </row>
    <row r="10" spans="2:12" x14ac:dyDescent="0.2">
      <c r="B10" s="2"/>
      <c r="C10" s="3"/>
      <c r="D10" s="5" t="s">
        <v>7</v>
      </c>
      <c r="E10" s="8">
        <v>150421</v>
      </c>
      <c r="F10" s="8">
        <v>195452</v>
      </c>
      <c r="G10" s="9">
        <v>48863</v>
      </c>
      <c r="H10" s="2"/>
      <c r="I10" s="2"/>
      <c r="J10" s="27">
        <f t="shared" si="0"/>
        <v>195452</v>
      </c>
      <c r="K10">
        <f>IF($I$5=TRUE,E10,NA())</f>
        <v>150421</v>
      </c>
      <c r="L10">
        <f>IF($I$6=TRUE,G10,NA())</f>
        <v>48863</v>
      </c>
    </row>
    <row r="11" spans="2:12" x14ac:dyDescent="0.2">
      <c r="B11" s="2"/>
      <c r="C11" s="3"/>
      <c r="D11" s="5" t="s">
        <v>8</v>
      </c>
      <c r="E11" s="8">
        <v>88500</v>
      </c>
      <c r="F11" s="8">
        <v>89025</v>
      </c>
      <c r="G11" s="9">
        <v>22256.25</v>
      </c>
      <c r="H11" s="2"/>
      <c r="I11" s="2"/>
      <c r="J11" s="27">
        <f t="shared" si="0"/>
        <v>89025</v>
      </c>
      <c r="K11">
        <f>IF($I$5=TRUE,E11,NA())</f>
        <v>88500</v>
      </c>
      <c r="L11">
        <f>IF($I$6=TRUE,G11,NA())</f>
        <v>22256.25</v>
      </c>
    </row>
    <row r="12" spans="2:12" x14ac:dyDescent="0.2">
      <c r="B12" s="2"/>
      <c r="C12" s="3"/>
      <c r="D12" s="5" t="s">
        <v>9</v>
      </c>
      <c r="E12" s="8">
        <v>95450</v>
      </c>
      <c r="F12" s="8">
        <v>90450</v>
      </c>
      <c r="G12" s="9">
        <v>22612.5</v>
      </c>
      <c r="H12" s="2"/>
      <c r="I12" s="2"/>
      <c r="J12" s="27">
        <f t="shared" si="0"/>
        <v>90450</v>
      </c>
      <c r="K12">
        <f>IF($I$5=TRUE,E12,NA())</f>
        <v>95450</v>
      </c>
      <c r="L12">
        <f>IF($I$6=TRUE,G12,NA())</f>
        <v>22612.5</v>
      </c>
    </row>
    <row r="13" spans="2:12" x14ac:dyDescent="0.2">
      <c r="B13" s="2"/>
      <c r="C13" s="3"/>
      <c r="D13" s="5" t="s">
        <v>10</v>
      </c>
      <c r="E13" s="8">
        <v>100000</v>
      </c>
      <c r="F13" s="8">
        <v>105000</v>
      </c>
      <c r="G13" s="9">
        <v>26250</v>
      </c>
      <c r="H13" s="2"/>
      <c r="I13" s="2"/>
      <c r="J13" s="27">
        <f t="shared" si="0"/>
        <v>105000</v>
      </c>
      <c r="K13">
        <f>IF($I$5=TRUE,E13,NA())</f>
        <v>100000</v>
      </c>
      <c r="L13">
        <f>IF($I$6=TRUE,G13,NA())</f>
        <v>26250</v>
      </c>
    </row>
    <row r="14" spans="2:12" x14ac:dyDescent="0.2">
      <c r="B14" s="2"/>
      <c r="C14" s="3"/>
      <c r="D14" s="5" t="s">
        <v>11</v>
      </c>
      <c r="E14" s="8">
        <v>110450</v>
      </c>
      <c r="F14" s="8">
        <v>95000</v>
      </c>
      <c r="G14" s="9">
        <v>23750</v>
      </c>
      <c r="H14" s="2"/>
      <c r="I14" s="2"/>
      <c r="J14" s="27">
        <f t="shared" si="0"/>
        <v>95000</v>
      </c>
      <c r="K14">
        <f>IF($I$5=TRUE,E14,NA())</f>
        <v>110450</v>
      </c>
      <c r="L14">
        <f>IF($I$6=TRUE,G14,NA())</f>
        <v>23750</v>
      </c>
    </row>
    <row r="15" spans="2:12" x14ac:dyDescent="0.2">
      <c r="B15" s="2"/>
      <c r="C15" s="3"/>
      <c r="D15" s="5" t="s">
        <v>12</v>
      </c>
      <c r="E15" s="8">
        <v>110000</v>
      </c>
      <c r="F15" s="8">
        <v>95000</v>
      </c>
      <c r="G15" s="9">
        <v>23750</v>
      </c>
      <c r="H15" s="2"/>
      <c r="I15" s="2"/>
      <c r="J15" s="27">
        <f t="shared" si="0"/>
        <v>95000</v>
      </c>
      <c r="K15">
        <f>IF($I$5=TRUE,E15,NA())</f>
        <v>110000</v>
      </c>
      <c r="L15">
        <f>IF($I$6=TRUE,G15,NA())</f>
        <v>23750</v>
      </c>
    </row>
    <row r="16" spans="2:12" x14ac:dyDescent="0.2">
      <c r="B16" s="2"/>
      <c r="C16" s="3"/>
      <c r="D16" s="5" t="s">
        <v>13</v>
      </c>
      <c r="E16" s="8">
        <v>90000</v>
      </c>
      <c r="F16" s="8">
        <v>105000</v>
      </c>
      <c r="G16" s="9">
        <v>26250</v>
      </c>
      <c r="H16" s="2"/>
      <c r="I16" s="2"/>
      <c r="J16" s="27">
        <f t="shared" si="0"/>
        <v>105000</v>
      </c>
      <c r="K16">
        <f>IF($I$5=TRUE,E16,NA())</f>
        <v>90000</v>
      </c>
      <c r="L16">
        <f>IF($I$6=TRUE,G16,NA())</f>
        <v>26250</v>
      </c>
    </row>
    <row r="17" spans="2:9" x14ac:dyDescent="0.2">
      <c r="B17" s="1"/>
      <c r="C17" s="4"/>
      <c r="D17" s="4"/>
      <c r="E17" s="10"/>
      <c r="F17" s="10"/>
      <c r="G17" s="10"/>
      <c r="H17" s="1"/>
      <c r="I17" s="1"/>
    </row>
    <row r="24" spans="2:9" x14ac:dyDescent="0.2">
      <c r="F24" s="12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3</xdr:col>
                    <xdr:colOff>581025</xdr:colOff>
                    <xdr:row>3</xdr:row>
                    <xdr:rowOff>9525</xdr:rowOff>
                  </from>
                  <to>
                    <xdr:col>4</xdr:col>
                    <xdr:colOff>628650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9525</xdr:rowOff>
                  </from>
                  <to>
                    <xdr:col>6</xdr:col>
                    <xdr:colOff>781050</xdr:colOff>
                    <xdr:row>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3"/>
  <sheetViews>
    <sheetView showGridLines="0" workbookViewId="0">
      <selection activeCell="G42" sqref="G42"/>
    </sheetView>
  </sheetViews>
  <sheetFormatPr defaultRowHeight="12.75" x14ac:dyDescent="0.2"/>
  <cols>
    <col min="1" max="1" width="3" style="20" customWidth="1"/>
    <col min="2" max="2" width="8" style="18" bestFit="1" customWidth="1"/>
    <col min="3" max="3" width="10.7109375" style="18" bestFit="1" customWidth="1"/>
    <col min="4" max="4" width="4.28515625" style="18" customWidth="1"/>
    <col min="5" max="5" width="8" style="18" bestFit="1" customWidth="1"/>
    <col min="6" max="6" width="11" style="18" bestFit="1" customWidth="1"/>
    <col min="7" max="7" width="8.5703125" style="18" bestFit="1" customWidth="1"/>
    <col min="8" max="8" width="37.42578125" style="20" bestFit="1" customWidth="1"/>
    <col min="9" max="16384" width="9.140625" style="20"/>
  </cols>
  <sheetData>
    <row r="2" spans="2:7" x14ac:dyDescent="0.2">
      <c r="F2" s="19"/>
    </row>
    <row r="3" spans="2:7" ht="25.5" x14ac:dyDescent="0.2">
      <c r="B3" s="21"/>
      <c r="C3" s="22" t="s">
        <v>19</v>
      </c>
      <c r="E3" s="21"/>
      <c r="F3" s="23" t="s">
        <v>34</v>
      </c>
      <c r="G3" s="23" t="s">
        <v>20</v>
      </c>
    </row>
    <row r="4" spans="2:7" x14ac:dyDescent="0.2">
      <c r="B4" s="23" t="s">
        <v>21</v>
      </c>
      <c r="C4" s="24">
        <v>145</v>
      </c>
      <c r="E4" s="23" t="s">
        <v>21</v>
      </c>
      <c r="F4" s="24"/>
      <c r="G4" s="24"/>
    </row>
    <row r="5" spans="2:7" x14ac:dyDescent="0.2">
      <c r="B5" s="23" t="s">
        <v>22</v>
      </c>
      <c r="C5" s="24">
        <v>109</v>
      </c>
      <c r="E5" s="23" t="s">
        <v>22</v>
      </c>
      <c r="F5" s="24"/>
      <c r="G5" s="24"/>
    </row>
    <row r="6" spans="2:7" x14ac:dyDescent="0.2">
      <c r="B6" s="23" t="s">
        <v>23</v>
      </c>
      <c r="C6" s="24">
        <v>171</v>
      </c>
      <c r="E6" s="23" t="s">
        <v>23</v>
      </c>
      <c r="F6" s="24"/>
      <c r="G6" s="24"/>
    </row>
    <row r="7" spans="2:7" x14ac:dyDescent="0.2">
      <c r="B7" s="23" t="s">
        <v>24</v>
      </c>
      <c r="C7" s="24">
        <v>100</v>
      </c>
      <c r="E7" s="23" t="s">
        <v>24</v>
      </c>
      <c r="F7" s="24"/>
      <c r="G7" s="24"/>
    </row>
    <row r="8" spans="2:7" x14ac:dyDescent="0.2">
      <c r="B8" s="23" t="s">
        <v>25</v>
      </c>
      <c r="C8" s="24">
        <v>147</v>
      </c>
      <c r="E8" s="23" t="s">
        <v>25</v>
      </c>
      <c r="F8" s="24"/>
      <c r="G8" s="24"/>
    </row>
    <row r="9" spans="2:7" x14ac:dyDescent="0.2">
      <c r="B9" s="23" t="s">
        <v>26</v>
      </c>
      <c r="C9" s="24">
        <v>109</v>
      </c>
      <c r="E9" s="23" t="s">
        <v>26</v>
      </c>
      <c r="F9" s="24"/>
      <c r="G9" s="24"/>
    </row>
    <row r="10" spans="2:7" x14ac:dyDescent="0.2">
      <c r="B10" s="23" t="s">
        <v>27</v>
      </c>
      <c r="C10" s="24">
        <v>130</v>
      </c>
      <c r="E10" s="23" t="s">
        <v>27</v>
      </c>
      <c r="F10" s="24"/>
      <c r="G10" s="24"/>
    </row>
    <row r="11" spans="2:7" x14ac:dyDescent="0.2">
      <c r="B11" s="23" t="s">
        <v>28</v>
      </c>
      <c r="C11" s="24">
        <v>140</v>
      </c>
      <c r="E11" s="23" t="s">
        <v>28</v>
      </c>
      <c r="F11" s="24"/>
      <c r="G11" s="24"/>
    </row>
    <row r="12" spans="2:7" x14ac:dyDescent="0.2">
      <c r="B12" s="23" t="s">
        <v>29</v>
      </c>
      <c r="C12" s="24">
        <v>150</v>
      </c>
      <c r="E12" s="23" t="s">
        <v>29</v>
      </c>
      <c r="F12" s="24"/>
      <c r="G12" s="24"/>
    </row>
    <row r="13" spans="2:7" x14ac:dyDescent="0.2">
      <c r="B13" s="23" t="s">
        <v>30</v>
      </c>
      <c r="C13" s="24">
        <v>140</v>
      </c>
      <c r="E13" s="23" t="s">
        <v>30</v>
      </c>
      <c r="F13" s="24"/>
      <c r="G13" s="24"/>
    </row>
    <row r="14" spans="2:7" x14ac:dyDescent="0.2">
      <c r="B14" s="23" t="s">
        <v>31</v>
      </c>
      <c r="C14" s="24">
        <v>185</v>
      </c>
      <c r="E14" s="23" t="s">
        <v>31</v>
      </c>
      <c r="F14" s="24"/>
      <c r="G14" s="24"/>
    </row>
    <row r="15" spans="2:7" x14ac:dyDescent="0.2">
      <c r="B15" s="23" t="s">
        <v>32</v>
      </c>
      <c r="C15" s="24">
        <v>165</v>
      </c>
      <c r="E15" s="23" t="s">
        <v>32</v>
      </c>
      <c r="F15" s="24"/>
      <c r="G15" s="24"/>
    </row>
    <row r="18" spans="1:12" x14ac:dyDescent="0.2">
      <c r="A18" s="25"/>
      <c r="B18" s="26"/>
      <c r="C18" s="26"/>
      <c r="D18" s="26"/>
      <c r="E18" s="26"/>
      <c r="F18" s="26"/>
      <c r="G18" s="26"/>
      <c r="H18" s="25"/>
      <c r="I18" s="25"/>
      <c r="J18" s="25"/>
      <c r="K18" s="25"/>
      <c r="L18" s="25"/>
    </row>
    <row r="20" spans="1:12" x14ac:dyDescent="0.2">
      <c r="F20" s="19"/>
    </row>
    <row r="21" spans="1:12" ht="25.5" x14ac:dyDescent="0.2">
      <c r="B21" s="21"/>
      <c r="C21" s="22" t="s">
        <v>19</v>
      </c>
      <c r="E21" s="21"/>
      <c r="F21" s="23" t="s">
        <v>33</v>
      </c>
      <c r="G21" s="23" t="s">
        <v>34</v>
      </c>
    </row>
    <row r="22" spans="1:12" x14ac:dyDescent="0.2">
      <c r="B22" s="23" t="s">
        <v>21</v>
      </c>
      <c r="C22" s="24">
        <v>145</v>
      </c>
      <c r="E22" s="23" t="str">
        <f>B22</f>
        <v>Q1 2012</v>
      </c>
      <c r="F22" s="24">
        <f t="shared" ref="F22:F33" si="0">IF(C22&gt;SMALL($C$22:$C$33,4),C22," ")</f>
        <v>145</v>
      </c>
      <c r="G22" s="24" t="str">
        <f t="shared" ref="G22:G33" si="1">IF(C22&gt;SMALL($C$22:$C$33,4)," ",C22)</f>
        <v xml:space="preserve"> </v>
      </c>
    </row>
    <row r="23" spans="1:12" x14ac:dyDescent="0.2">
      <c r="B23" s="23" t="s">
        <v>22</v>
      </c>
      <c r="C23" s="24">
        <v>109</v>
      </c>
      <c r="E23" s="23" t="str">
        <f t="shared" ref="E23:E33" si="2">B23</f>
        <v>Q2 2012</v>
      </c>
      <c r="F23" s="24" t="str">
        <f t="shared" si="0"/>
        <v xml:space="preserve"> </v>
      </c>
      <c r="G23" s="24">
        <f t="shared" si="1"/>
        <v>109</v>
      </c>
    </row>
    <row r="24" spans="1:12" x14ac:dyDescent="0.2">
      <c r="B24" s="23" t="s">
        <v>23</v>
      </c>
      <c r="C24" s="24">
        <v>171</v>
      </c>
      <c r="E24" s="23" t="str">
        <f t="shared" si="2"/>
        <v>Q3 2012</v>
      </c>
      <c r="F24" s="24">
        <f t="shared" si="0"/>
        <v>171</v>
      </c>
      <c r="G24" s="24" t="str">
        <f t="shared" si="1"/>
        <v xml:space="preserve"> </v>
      </c>
    </row>
    <row r="25" spans="1:12" x14ac:dyDescent="0.2">
      <c r="B25" s="23" t="s">
        <v>24</v>
      </c>
      <c r="C25" s="24">
        <v>100</v>
      </c>
      <c r="E25" s="23" t="str">
        <f t="shared" si="2"/>
        <v>Q4 2012</v>
      </c>
      <c r="F25" s="24" t="str">
        <f t="shared" si="0"/>
        <v xml:space="preserve"> </v>
      </c>
      <c r="G25" s="24">
        <f t="shared" si="1"/>
        <v>100</v>
      </c>
    </row>
    <row r="26" spans="1:12" x14ac:dyDescent="0.2">
      <c r="B26" s="23" t="s">
        <v>25</v>
      </c>
      <c r="C26" s="24">
        <v>147</v>
      </c>
      <c r="E26" s="23" t="str">
        <f t="shared" si="2"/>
        <v>Q1 2013</v>
      </c>
      <c r="F26" s="24">
        <f t="shared" si="0"/>
        <v>147</v>
      </c>
      <c r="G26" s="24" t="str">
        <f t="shared" si="1"/>
        <v xml:space="preserve"> </v>
      </c>
    </row>
    <row r="27" spans="1:12" x14ac:dyDescent="0.2">
      <c r="B27" s="23" t="s">
        <v>26</v>
      </c>
      <c r="C27" s="24">
        <v>109</v>
      </c>
      <c r="E27" s="23" t="str">
        <f t="shared" si="2"/>
        <v>Q2 2013</v>
      </c>
      <c r="F27" s="24" t="str">
        <f t="shared" si="0"/>
        <v xml:space="preserve"> </v>
      </c>
      <c r="G27" s="24">
        <f t="shared" si="1"/>
        <v>109</v>
      </c>
    </row>
    <row r="28" spans="1:12" x14ac:dyDescent="0.2">
      <c r="B28" s="23" t="s">
        <v>27</v>
      </c>
      <c r="C28" s="24">
        <v>130</v>
      </c>
      <c r="E28" s="23" t="str">
        <f t="shared" si="2"/>
        <v>Q3 2013</v>
      </c>
      <c r="F28" s="24" t="str">
        <f t="shared" si="0"/>
        <v xml:space="preserve"> </v>
      </c>
      <c r="G28" s="24">
        <f t="shared" si="1"/>
        <v>130</v>
      </c>
    </row>
    <row r="29" spans="1:12" x14ac:dyDescent="0.2">
      <c r="B29" s="23" t="s">
        <v>28</v>
      </c>
      <c r="C29" s="24">
        <v>140</v>
      </c>
      <c r="E29" s="23" t="str">
        <f t="shared" si="2"/>
        <v>Q4 2013</v>
      </c>
      <c r="F29" s="24">
        <f t="shared" si="0"/>
        <v>140</v>
      </c>
      <c r="G29" s="24" t="str">
        <f t="shared" si="1"/>
        <v xml:space="preserve"> </v>
      </c>
    </row>
    <row r="30" spans="1:12" x14ac:dyDescent="0.2">
      <c r="B30" s="23" t="s">
        <v>29</v>
      </c>
      <c r="C30" s="24">
        <v>150</v>
      </c>
      <c r="E30" s="23" t="str">
        <f t="shared" si="2"/>
        <v>Q1 2014</v>
      </c>
      <c r="F30" s="24">
        <f t="shared" si="0"/>
        <v>150</v>
      </c>
      <c r="G30" s="24" t="str">
        <f t="shared" si="1"/>
        <v xml:space="preserve"> </v>
      </c>
    </row>
    <row r="31" spans="1:12" x14ac:dyDescent="0.2">
      <c r="B31" s="23" t="s">
        <v>30</v>
      </c>
      <c r="C31" s="24">
        <v>132</v>
      </c>
      <c r="E31" s="23" t="str">
        <f t="shared" si="2"/>
        <v>Q2 2014</v>
      </c>
      <c r="F31" s="24">
        <f t="shared" si="0"/>
        <v>132</v>
      </c>
      <c r="G31" s="24" t="str">
        <f t="shared" si="1"/>
        <v xml:space="preserve"> </v>
      </c>
    </row>
    <row r="32" spans="1:12" x14ac:dyDescent="0.2">
      <c r="B32" s="23" t="s">
        <v>31</v>
      </c>
      <c r="C32" s="24">
        <v>185</v>
      </c>
      <c r="E32" s="23" t="str">
        <f t="shared" si="2"/>
        <v>Q3 2014</v>
      </c>
      <c r="F32" s="24">
        <f t="shared" si="0"/>
        <v>185</v>
      </c>
      <c r="G32" s="24" t="str">
        <f t="shared" si="1"/>
        <v xml:space="preserve"> </v>
      </c>
    </row>
    <row r="33" spans="2:7" x14ac:dyDescent="0.2">
      <c r="B33" s="23" t="s">
        <v>32</v>
      </c>
      <c r="C33" s="24">
        <v>165</v>
      </c>
      <c r="E33" s="23" t="str">
        <f t="shared" si="2"/>
        <v>Q4 2014</v>
      </c>
      <c r="F33" s="24">
        <f t="shared" si="0"/>
        <v>165</v>
      </c>
      <c r="G33" s="24" t="str">
        <f t="shared" si="1"/>
        <v xml:space="preserve"> 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Performance </vt:lpstr>
      <vt:lpstr>Performance 1 Solution</vt:lpstr>
      <vt:lpstr>Highlighting Values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2005-10-24T23:05:35Z</dcterms:created>
  <dcterms:modified xsi:type="dcterms:W3CDTF">2015-01-16T05:42:58Z</dcterms:modified>
</cp:coreProperties>
</file>