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landeEriksen\Desktop\XLMD1\Chapter 4\"/>
    </mc:Choice>
  </mc:AlternateContent>
  <xr:revisionPtr revIDLastSave="0" documentId="13_ncr:1_{3CA8236A-BB92-46DD-8665-3BFD6F442B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inter sales" sheetId="1" r:id="rId1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4" i="1"/>
  <c r="E11" i="1"/>
  <c r="F11" i="1" s="1"/>
  <c r="G11" i="1" s="1"/>
  <c r="E12" i="1"/>
  <c r="F12" i="1" s="1"/>
  <c r="G12" i="1" s="1"/>
  <c r="E13" i="1"/>
  <c r="F13" i="1" s="1"/>
  <c r="G13" i="1" s="1"/>
  <c r="E14" i="1"/>
  <c r="E15" i="1"/>
  <c r="F15" i="1" s="1"/>
  <c r="G15" i="1" s="1"/>
  <c r="E16" i="1"/>
  <c r="F16" i="1" s="1"/>
  <c r="G16" i="1" s="1"/>
  <c r="E17" i="1"/>
  <c r="F17" i="1" s="1"/>
  <c r="G17" i="1" s="1"/>
  <c r="E18" i="1"/>
  <c r="F18" i="1" s="1"/>
  <c r="G18" i="1" s="1"/>
  <c r="E10" i="1"/>
  <c r="D3" i="1"/>
  <c r="F10" i="1"/>
  <c r="G10" i="1" s="1"/>
  <c r="F14" i="1"/>
  <c r="G14" i="1" s="1"/>
  <c r="D10" i="1"/>
  <c r="D11" i="1"/>
  <c r="D12" i="1"/>
  <c r="D13" i="1"/>
  <c r="D14" i="1"/>
  <c r="D15" i="1"/>
  <c r="D16" i="1"/>
  <c r="D17" i="1"/>
  <c r="D18" i="1"/>
  <c r="D19" i="1" l="1"/>
  <c r="F19" i="1" l="1"/>
  <c r="G19" i="1" l="1"/>
</calcChain>
</file>

<file path=xl/sharedStrings.xml><?xml version="1.0" encoding="utf-8"?>
<sst xmlns="http://schemas.openxmlformats.org/spreadsheetml/2006/main" count="25" uniqueCount="25">
  <si>
    <t>Markup</t>
  </si>
  <si>
    <t>Item</t>
  </si>
  <si>
    <t>Hats</t>
  </si>
  <si>
    <t>Suncream</t>
  </si>
  <si>
    <t>Gloves</t>
  </si>
  <si>
    <t>Parkas</t>
  </si>
  <si>
    <t>Pants</t>
  </si>
  <si>
    <t>Goggles</t>
  </si>
  <si>
    <t>Skis</t>
  </si>
  <si>
    <t>Stocks</t>
  </si>
  <si>
    <t>Bindings</t>
  </si>
  <si>
    <t>GST</t>
  </si>
  <si>
    <t>Totals</t>
  </si>
  <si>
    <t>By:</t>
  </si>
  <si>
    <t>Total Sales</t>
  </si>
  <si>
    <t>Total Sales Inc GST</t>
  </si>
  <si>
    <t>Winter Sales</t>
  </si>
  <si>
    <t>Quantity 
of Items</t>
  </si>
  <si>
    <t>Total Cost
of Items</t>
  </si>
  <si>
    <t>Cost Price
of Items</t>
  </si>
  <si>
    <t>Selling Price
of Items</t>
  </si>
  <si>
    <t>Last Changed on</t>
  </si>
  <si>
    <t>Total Sales Including GST of Items with Qty Under 75</t>
  </si>
  <si>
    <t>Total Sales Including GST of Items with Qty Over 100</t>
  </si>
  <si>
    <t>Number of Items with a Cost Price over $300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</si>
</sst>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3"/>
      <name val="Cambria"/>
      <family val="2"/>
      <scheme val="maj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1"/>
    <xf numFmtId="9" fontId="0" fillId="0" borderId="0" xfId="0" applyNumberFormat="1"/>
    <xf numFmtId="22" fontId="0" fillId="0" borderId="0" xfId="0" applyNumberFormat="1"/>
    <xf numFmtId="44" fontId="0" fillId="0" borderId="0" xfId="3" applyFont="1"/>
    <xf numFmtId="44" fontId="0" fillId="0" borderId="0" xfId="0" applyNumberFormat="1"/>
    <xf numFmtId="14" fontId="0" fillId="0" borderId="0" xfId="0" applyNumberFormat="1"/>
    <xf numFmtId="0" fontId="2" fillId="0" borderId="0" xfId="2" applyBorder="1"/>
    <xf numFmtId="0" fontId="2" fillId="0" borderId="0" xfId="2" applyFill="1" applyBorder="1"/>
    <xf numFmtId="0" fontId="6" fillId="0" borderId="0" xfId="1" applyFont="1"/>
    <xf numFmtId="0" fontId="7" fillId="2" borderId="1" xfId="2" applyFont="1" applyFill="1" applyAlignment="1">
      <alignment wrapText="1"/>
    </xf>
    <xf numFmtId="0" fontId="5" fillId="0" borderId="0" xfId="0" applyFont="1" applyAlignment="1">
      <alignment horizontal="right"/>
    </xf>
    <xf numFmtId="44" fontId="4" fillId="3" borderId="0" xfId="3" applyFont="1" applyFill="1"/>
    <xf numFmtId="44" fontId="4" fillId="3" borderId="0" xfId="0" applyNumberFormat="1" applyFont="1" applyFill="1"/>
    <xf numFmtId="9" fontId="4" fillId="0" borderId="0" xfId="0" applyNumberFormat="1" applyFont="1" applyAlignment="1">
      <alignment horizontal="right"/>
    </xf>
    <xf numFmtId="44" fontId="9" fillId="4" borderId="0" xfId="0" applyNumberFormat="1" applyFont="1" applyFill="1"/>
    <xf numFmtId="44" fontId="0" fillId="4" borderId="0" xfId="3" applyFont="1" applyFill="1" applyAlignment="1">
      <alignment horizontal="right"/>
    </xf>
    <xf numFmtId="44" fontId="0" fillId="4" borderId="0" xfId="0" applyNumberFormat="1" applyFill="1" applyAlignment="1">
      <alignment horizontal="right"/>
    </xf>
    <xf numFmtId="44" fontId="9" fillId="4" borderId="0" xfId="0" applyNumberFormat="1" applyFont="1" applyFill="1" applyAlignment="1">
      <alignment horizontal="right"/>
    </xf>
    <xf numFmtId="0" fontId="7" fillId="2" borderId="1" xfId="2" applyFont="1" applyFill="1" applyAlignment="1">
      <alignment horizontal="center" wrapText="1"/>
    </xf>
    <xf numFmtId="0" fontId="7" fillId="2" borderId="1" xfId="2" applyFont="1" applyFill="1" applyAlignment="1">
      <alignment horizontal="center"/>
    </xf>
    <xf numFmtId="44" fontId="9" fillId="3" borderId="0" xfId="0" applyNumberFormat="1" applyFont="1" applyFill="1"/>
    <xf numFmtId="0" fontId="7" fillId="2" borderId="1" xfId="2" applyFont="1" applyFill="1" applyAlignment="1">
      <alignment horizontal="left" indent="2"/>
    </xf>
    <xf numFmtId="0" fontId="9" fillId="0" borderId="0" xfId="0" applyFont="1" applyAlignment="1">
      <alignment horizontal="left" indent="2"/>
    </xf>
    <xf numFmtId="0" fontId="8" fillId="3" borderId="0" xfId="0" applyFont="1" applyFill="1" applyAlignment="1">
      <alignment horizontal="left" indent="2"/>
    </xf>
    <xf numFmtId="0" fontId="9" fillId="4" borderId="0" xfId="0" applyFont="1" applyFill="1"/>
    <xf numFmtId="8" fontId="9" fillId="4" borderId="0" xfId="0" applyNumberFormat="1" applyFont="1" applyFill="1"/>
  </cellXfs>
  <cellStyles count="4">
    <cellStyle name="Currency" xfId="3" builtinId="4"/>
    <cellStyle name="Heading 3" xfId="2" builtinId="18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="205" zoomScaleNormal="205" workbookViewId="0">
      <selection activeCell="F4" sqref="F4"/>
    </sheetView>
  </sheetViews>
  <sheetFormatPr defaultRowHeight="15" x14ac:dyDescent="0.25"/>
  <cols>
    <col min="1" max="1" width="20.7109375" customWidth="1"/>
    <col min="2" max="2" width="16.28515625" customWidth="1"/>
    <col min="3" max="3" width="12.5703125" customWidth="1"/>
    <col min="4" max="4" width="15.140625" customWidth="1"/>
    <col min="5" max="5" width="15.7109375" customWidth="1"/>
    <col min="6" max="6" width="14.5703125" customWidth="1"/>
    <col min="7" max="7" width="15.140625" customWidth="1"/>
    <col min="9" max="9" width="15.85546875" bestFit="1" customWidth="1"/>
  </cols>
  <sheetData>
    <row r="1" spans="1:9" ht="30" x14ac:dyDescent="0.4">
      <c r="A1" s="9" t="s">
        <v>16</v>
      </c>
      <c r="I1" s="3"/>
    </row>
    <row r="2" spans="1:9" ht="13.5" customHeight="1" x14ac:dyDescent="0.3">
      <c r="A2" s="1"/>
      <c r="I2" s="3"/>
    </row>
    <row r="3" spans="1:9" ht="15.75" x14ac:dyDescent="0.25">
      <c r="A3" s="7" t="s">
        <v>24</v>
      </c>
      <c r="D3" s="25">
        <f>COUNTIF(B10:B18,"&gt;300")</f>
        <v>4</v>
      </c>
      <c r="F3" s="6"/>
      <c r="G3" s="6"/>
      <c r="I3" s="3"/>
    </row>
    <row r="4" spans="1:9" ht="15.75" x14ac:dyDescent="0.25">
      <c r="A4" s="7" t="s">
        <v>22</v>
      </c>
      <c r="D4" s="26">
        <f>SUMIF(C10:C18,"&lt;75",G10:G18)</f>
        <v>412527.50000000006</v>
      </c>
      <c r="I4" s="3"/>
    </row>
    <row r="5" spans="1:9" ht="15.75" x14ac:dyDescent="0.25">
      <c r="A5" s="7" t="s">
        <v>23</v>
      </c>
      <c r="D5" s="26">
        <f>SUMIF(C10:C18,"&gt;100",G10:G18)</f>
        <v>128975</v>
      </c>
      <c r="I5" s="3"/>
    </row>
    <row r="6" spans="1:9" ht="15.75" x14ac:dyDescent="0.25">
      <c r="A6" s="8"/>
      <c r="D6" s="15"/>
      <c r="E6" s="5"/>
      <c r="I6" s="3"/>
    </row>
    <row r="7" spans="1:9" x14ac:dyDescent="0.25">
      <c r="E7" s="11" t="s">
        <v>0</v>
      </c>
      <c r="F7" s="14">
        <v>2.5</v>
      </c>
    </row>
    <row r="8" spans="1:9" x14ac:dyDescent="0.25">
      <c r="E8" s="11" t="s">
        <v>11</v>
      </c>
      <c r="F8" s="14">
        <v>0.1</v>
      </c>
      <c r="G8" s="2"/>
    </row>
    <row r="9" spans="1:9" ht="32.25" thickBot="1" x14ac:dyDescent="0.3">
      <c r="A9" s="22" t="s">
        <v>1</v>
      </c>
      <c r="B9" s="10" t="s">
        <v>19</v>
      </c>
      <c r="C9" s="19" t="s">
        <v>17</v>
      </c>
      <c r="D9" s="19" t="s">
        <v>18</v>
      </c>
      <c r="E9" s="19" t="s">
        <v>20</v>
      </c>
      <c r="F9" s="20" t="s">
        <v>14</v>
      </c>
      <c r="G9" s="19" t="s">
        <v>15</v>
      </c>
    </row>
    <row r="10" spans="1:9" ht="15.75" x14ac:dyDescent="0.25">
      <c r="A10" s="23" t="s">
        <v>2</v>
      </c>
      <c r="B10" s="4">
        <v>50</v>
      </c>
      <c r="C10">
        <v>120</v>
      </c>
      <c r="D10" s="16">
        <f t="shared" ref="D10:D18" si="0">B10*C10</f>
        <v>6000</v>
      </c>
      <c r="E10" s="16">
        <f>B10*(1+$F$7)</f>
        <v>175</v>
      </c>
      <c r="F10" s="17">
        <f t="shared" ref="F10:F18" si="1">C10*E10</f>
        <v>21000</v>
      </c>
      <c r="G10" s="18">
        <f>F10*(1+$F$8)</f>
        <v>23100.000000000004</v>
      </c>
    </row>
    <row r="11" spans="1:9" ht="15.75" x14ac:dyDescent="0.25">
      <c r="A11" s="23" t="s">
        <v>4</v>
      </c>
      <c r="B11" s="4">
        <v>150</v>
      </c>
      <c r="C11">
        <v>50</v>
      </c>
      <c r="D11" s="16">
        <f t="shared" si="0"/>
        <v>7500</v>
      </c>
      <c r="E11" s="16">
        <f t="shared" ref="E11:E18" si="2">B11*(1+$F$7)</f>
        <v>525</v>
      </c>
      <c r="F11" s="17">
        <f t="shared" si="1"/>
        <v>26250</v>
      </c>
      <c r="G11" s="18">
        <f t="shared" ref="G10:G18" si="3">F11*(1+$F$8)</f>
        <v>28875.000000000004</v>
      </c>
    </row>
    <row r="12" spans="1:9" ht="15.75" x14ac:dyDescent="0.25">
      <c r="A12" s="23" t="s">
        <v>5</v>
      </c>
      <c r="B12" s="4">
        <v>450</v>
      </c>
      <c r="C12">
        <v>60</v>
      </c>
      <c r="D12" s="16">
        <f t="shared" si="0"/>
        <v>27000</v>
      </c>
      <c r="E12" s="16">
        <f t="shared" si="2"/>
        <v>1575</v>
      </c>
      <c r="F12" s="17">
        <f t="shared" si="1"/>
        <v>94500</v>
      </c>
      <c r="G12" s="18">
        <f t="shared" si="3"/>
        <v>103950.00000000001</v>
      </c>
    </row>
    <row r="13" spans="1:9" ht="15.75" x14ac:dyDescent="0.25">
      <c r="A13" s="23" t="s">
        <v>6</v>
      </c>
      <c r="B13" s="4">
        <v>350</v>
      </c>
      <c r="C13">
        <v>70</v>
      </c>
      <c r="D13" s="16">
        <f t="shared" si="0"/>
        <v>24500</v>
      </c>
      <c r="E13" s="16">
        <f t="shared" si="2"/>
        <v>1225</v>
      </c>
      <c r="F13" s="17">
        <f t="shared" si="1"/>
        <v>85750</v>
      </c>
      <c r="G13" s="18">
        <f t="shared" si="3"/>
        <v>94325.000000000015</v>
      </c>
    </row>
    <row r="14" spans="1:9" ht="15.75" x14ac:dyDescent="0.25">
      <c r="A14" s="23" t="s">
        <v>7</v>
      </c>
      <c r="B14" s="4">
        <v>180</v>
      </c>
      <c r="C14">
        <v>110</v>
      </c>
      <c r="D14" s="16">
        <f t="shared" si="0"/>
        <v>19800</v>
      </c>
      <c r="E14" s="16">
        <f t="shared" si="2"/>
        <v>630</v>
      </c>
      <c r="F14" s="17">
        <f t="shared" si="1"/>
        <v>69300</v>
      </c>
      <c r="G14" s="18">
        <f t="shared" si="3"/>
        <v>76230</v>
      </c>
    </row>
    <row r="15" spans="1:9" ht="15.75" x14ac:dyDescent="0.25">
      <c r="A15" s="23" t="s">
        <v>3</v>
      </c>
      <c r="B15" s="4">
        <v>35</v>
      </c>
      <c r="C15">
        <v>220</v>
      </c>
      <c r="D15" s="16">
        <f t="shared" si="0"/>
        <v>7700</v>
      </c>
      <c r="E15" s="16">
        <f t="shared" si="2"/>
        <v>122.5</v>
      </c>
      <c r="F15" s="17">
        <f t="shared" si="1"/>
        <v>26950</v>
      </c>
      <c r="G15" s="18">
        <f t="shared" si="3"/>
        <v>29645.000000000004</v>
      </c>
    </row>
    <row r="16" spans="1:9" ht="15.75" x14ac:dyDescent="0.25">
      <c r="A16" s="23" t="s">
        <v>8</v>
      </c>
      <c r="B16" s="4">
        <v>750</v>
      </c>
      <c r="C16">
        <v>45</v>
      </c>
      <c r="D16" s="16">
        <f t="shared" si="0"/>
        <v>33750</v>
      </c>
      <c r="E16" s="16">
        <f t="shared" si="2"/>
        <v>2625</v>
      </c>
      <c r="F16" s="17">
        <f t="shared" si="1"/>
        <v>118125</v>
      </c>
      <c r="G16" s="18">
        <f t="shared" si="3"/>
        <v>129937.50000000001</v>
      </c>
    </row>
    <row r="17" spans="1:7" ht="15.75" x14ac:dyDescent="0.25">
      <c r="A17" s="23" t="s">
        <v>9</v>
      </c>
      <c r="B17" s="4">
        <v>45</v>
      </c>
      <c r="C17">
        <v>75</v>
      </c>
      <c r="D17" s="16">
        <f t="shared" si="0"/>
        <v>3375</v>
      </c>
      <c r="E17" s="16">
        <f t="shared" si="2"/>
        <v>157.5</v>
      </c>
      <c r="F17" s="17">
        <f t="shared" si="1"/>
        <v>11812.5</v>
      </c>
      <c r="G17" s="18">
        <f t="shared" si="3"/>
        <v>12993.750000000002</v>
      </c>
    </row>
    <row r="18" spans="1:7" ht="15.75" x14ac:dyDescent="0.25">
      <c r="A18" s="23" t="s">
        <v>10</v>
      </c>
      <c r="B18" s="4">
        <v>320</v>
      </c>
      <c r="C18">
        <v>45</v>
      </c>
      <c r="D18" s="16">
        <f t="shared" si="0"/>
        <v>14400</v>
      </c>
      <c r="E18" s="16">
        <f t="shared" si="2"/>
        <v>1120</v>
      </c>
      <c r="F18" s="17">
        <f t="shared" si="1"/>
        <v>50400</v>
      </c>
      <c r="G18" s="18">
        <f t="shared" si="3"/>
        <v>55440.000000000007</v>
      </c>
    </row>
    <row r="19" spans="1:7" ht="15.75" x14ac:dyDescent="0.25">
      <c r="A19" s="24" t="s">
        <v>12</v>
      </c>
      <c r="B19" s="12"/>
      <c r="C19" s="13"/>
      <c r="D19" s="21">
        <f>SUM(D10:D18)</f>
        <v>144025</v>
      </c>
      <c r="E19" s="21"/>
      <c r="F19" s="21">
        <f>SUM(F10:F18)</f>
        <v>504087.5</v>
      </c>
      <c r="G19" s="21">
        <f>SUM(G10:G18)</f>
        <v>554496.25000000012</v>
      </c>
    </row>
    <row r="21" spans="1:7" x14ac:dyDescent="0.25">
      <c r="A21" t="s">
        <v>21</v>
      </c>
      <c r="B21" s="6"/>
    </row>
    <row r="22" spans="1:7" x14ac:dyDescent="0.25">
      <c r="A22" t="s">
        <v>13</v>
      </c>
    </row>
    <row r="25" spans="1:7" x14ac:dyDescent="0.25">
      <c r="E25" s="4"/>
    </row>
    <row r="26" spans="1:7" x14ac:dyDescent="0.25">
      <c r="E26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EAD2B570414740AE53FF992C5FD322" ma:contentTypeVersion="2" ma:contentTypeDescription="Create a new document." ma:contentTypeScope="" ma:versionID="9459e21a89a440d26a7cdb91ed72d8d4">
  <xsd:schema xmlns:xsd="http://www.w3.org/2001/XMLSchema" xmlns:p="http://schemas.microsoft.com/office/2006/metadata/properties" targetNamespace="http://schemas.microsoft.com/office/2006/metadata/properties" ma:root="true" ma:fieldsID="d601b355dcd77f730bc02e3a4590839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AEA679C-9084-43D4-A6BC-3FC56B566F8C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9D70B8-92F1-4013-9916-46262A8AC9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4399A87-8A7A-476D-8A8A-7EA10B7C2A8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4E8FEDF-D43C-4A0E-BA7D-E17A26C1399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winter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Johnson</dc:creator>
  <cp:lastModifiedBy>Yolande Eriksen</cp:lastModifiedBy>
  <dcterms:created xsi:type="dcterms:W3CDTF">2010-07-31T02:22:18Z</dcterms:created>
  <dcterms:modified xsi:type="dcterms:W3CDTF">2024-04-17T04:33:30Z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0x0101004FEAD2B570414740AE53FF992C5FD322</vt:lpwstr>
  </property>
</Properties>
</file>