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10200" tabRatio="532"/>
  </bookViews>
  <sheets>
    <sheet name="Calculations" sheetId="1" r:id="rId1"/>
    <sheet name="Copying Formulas" sheetId="2" r:id="rId2"/>
    <sheet name="Commission" sheetId="5" r:id="rId3"/>
    <sheet name="Making Absolutely sure" sheetId="4" r:id="rId4"/>
    <sheet name="Formula Techniques" sheetId="3" r:id="rId5"/>
  </sheets>
  <calcPr calcId="124519"/>
</workbook>
</file>

<file path=xl/calcChain.xml><?xml version="1.0" encoding="utf-8"?>
<calcChain xmlns="http://schemas.openxmlformats.org/spreadsheetml/2006/main">
  <c r="M24" i="4"/>
  <c r="M18"/>
  <c r="M23"/>
  <c r="M22"/>
  <c r="M21"/>
  <c r="M17"/>
  <c r="M16"/>
  <c r="M15"/>
  <c r="M12"/>
  <c r="M11"/>
  <c r="M10"/>
  <c r="M9"/>
  <c r="B21"/>
  <c r="I9" i="5"/>
  <c r="F9"/>
  <c r="D9"/>
  <c r="C9"/>
  <c r="B9"/>
  <c r="H9" s="1"/>
  <c r="H8"/>
  <c r="E8"/>
  <c r="G8" s="1"/>
  <c r="H7"/>
  <c r="E7"/>
  <c r="G7" s="1"/>
  <c r="H6"/>
  <c r="E6"/>
  <c r="G6" s="1"/>
  <c r="H5"/>
  <c r="E5"/>
  <c r="G5" s="1"/>
  <c r="E9" l="1"/>
  <c r="G9" s="1"/>
  <c r="C16" i="2"/>
  <c r="C4"/>
</calcChain>
</file>

<file path=xl/sharedStrings.xml><?xml version="1.0" encoding="utf-8"?>
<sst xmlns="http://schemas.openxmlformats.org/spreadsheetml/2006/main" count="176" uniqueCount="119">
  <si>
    <t>Sample Calculations</t>
  </si>
  <si>
    <t>Brackets</t>
  </si>
  <si>
    <t>Add B3 &amp; C3 multiplied by D3</t>
  </si>
  <si>
    <t>Without brackets</t>
  </si>
  <si>
    <t>With brackets</t>
  </si>
  <si>
    <t>Ü</t>
  </si>
  <si>
    <t>Exponentiation</t>
  </si>
  <si>
    <t>Add B8 &amp; C8 to the power of D8</t>
  </si>
  <si>
    <t>Functions</t>
  </si>
  <si>
    <r>
      <t xml:space="preserve">Divide the sum of the Pink cells by the sum of the Blue cells.
</t>
    </r>
    <r>
      <rPr>
        <b/>
        <u/>
        <sz val="10"/>
        <color theme="1"/>
        <rFont val="Arial"/>
        <family val="2"/>
      </rPr>
      <t>Subtract</t>
    </r>
    <r>
      <rPr>
        <sz val="10"/>
        <color theme="1"/>
        <rFont val="Arial"/>
        <family val="2"/>
      </rPr>
      <t xml:space="preserve"> the sum of the Blue cells from the sum of the Pink Cells</t>
    </r>
  </si>
  <si>
    <t>Copying Formulas</t>
  </si>
  <si>
    <t>Sue Wilson</t>
  </si>
  <si>
    <t>Jason Jones</t>
  </si>
  <si>
    <t>Dirk Dunstan</t>
  </si>
  <si>
    <t>Copy Formula down</t>
  </si>
  <si>
    <t>Copy Formula Across</t>
  </si>
  <si>
    <t>Conversion Rate</t>
  </si>
  <si>
    <t>Purchase $US</t>
  </si>
  <si>
    <t>Total $AUD:</t>
  </si>
  <si>
    <t xml:space="preserve"> =C13/C14</t>
  </si>
  <si>
    <r>
      <t xml:space="preserve"> =</t>
    </r>
    <r>
      <rPr>
        <sz val="10"/>
        <color theme="4" tint="-0.249977111117893"/>
        <rFont val="Arial Rounded MT Bold"/>
        <family val="2"/>
      </rPr>
      <t>C</t>
    </r>
    <r>
      <rPr>
        <b/>
        <sz val="10"/>
        <color theme="5" tint="-0.249977111117893"/>
        <rFont val="Arial Rounded MT Bold"/>
        <family val="2"/>
      </rPr>
      <t>4</t>
    </r>
  </si>
  <si>
    <r>
      <t xml:space="preserve"> =</t>
    </r>
    <r>
      <rPr>
        <sz val="10"/>
        <color theme="4" tint="-0.249977111117893"/>
        <rFont val="Arial Rounded MT Bold"/>
        <family val="2"/>
      </rPr>
      <t>C</t>
    </r>
    <r>
      <rPr>
        <b/>
        <sz val="10"/>
        <color theme="5" tint="-0.499984740745262"/>
        <rFont val="Arial Rounded MT Bold"/>
        <family val="2"/>
      </rPr>
      <t>6</t>
    </r>
  </si>
  <si>
    <r>
      <t xml:space="preserve"> =C</t>
    </r>
    <r>
      <rPr>
        <b/>
        <sz val="10"/>
        <color theme="5" tint="-0.249977111117893"/>
        <rFont val="Arial Rounded MT Bold"/>
        <family val="2"/>
      </rPr>
      <t>5</t>
    </r>
  </si>
  <si>
    <r>
      <t xml:space="preserve"> =</t>
    </r>
    <r>
      <rPr>
        <b/>
        <sz val="11"/>
        <color theme="5" tint="-0.249977111117893"/>
        <rFont val="Arial"/>
        <family val="2"/>
      </rPr>
      <t>D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D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</si>
  <si>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E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E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</si>
  <si>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F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F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</si>
  <si>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G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G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</si>
  <si>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H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H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</si>
  <si>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I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I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</si>
  <si>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J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J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</si>
  <si>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K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K</t>
    </r>
    <r>
      <rPr>
        <b/>
        <sz val="11"/>
        <color theme="5" tint="0.39997558519241921"/>
        <rFont val="Arial"/>
        <family val="2"/>
      </rPr>
      <t>14</t>
    </r>
  </si>
  <si>
    <r>
      <t xml:space="preserve"> =</t>
    </r>
    <r>
      <rPr>
        <b/>
        <sz val="11"/>
        <color theme="5" tint="-0.249977111117893"/>
        <rFont val="Arial"/>
        <family val="2"/>
      </rPr>
      <t>L</t>
    </r>
    <r>
      <rPr>
        <b/>
        <sz val="11"/>
        <color theme="5" tint="0.39997558519241921"/>
        <rFont val="Arial"/>
        <family val="2"/>
      </rPr>
      <t>13/</t>
    </r>
    <r>
      <rPr>
        <b/>
        <sz val="11"/>
        <color theme="5" tint="-0.249977111117893"/>
        <rFont val="Arial"/>
        <family val="2"/>
      </rPr>
      <t>L</t>
    </r>
    <r>
      <rPr>
        <b/>
        <sz val="11"/>
        <color theme="5" tint="0.39997558519241921"/>
        <rFont val="Arial"/>
        <family val="2"/>
      </rPr>
      <t>14</t>
    </r>
  </si>
  <si>
    <t>Brisbane</t>
  </si>
  <si>
    <t>Sydney</t>
  </si>
  <si>
    <t>January</t>
  </si>
  <si>
    <t>Febuary</t>
  </si>
  <si>
    <t>March</t>
  </si>
  <si>
    <t>April</t>
  </si>
  <si>
    <t>May</t>
  </si>
  <si>
    <t>Abbot</t>
  </si>
  <si>
    <t>Anderson</t>
  </si>
  <si>
    <t>Denison</t>
  </si>
  <si>
    <t>Campbell</t>
  </si>
  <si>
    <t>Fredricks</t>
  </si>
  <si>
    <t>Graham</t>
  </si>
  <si>
    <t>Thomas</t>
  </si>
  <si>
    <t>Williams</t>
  </si>
  <si>
    <t>Urqhardt</t>
  </si>
  <si>
    <t>York</t>
  </si>
  <si>
    <t>Adelaide</t>
  </si>
  <si>
    <t>Darwin</t>
  </si>
  <si>
    <t>Benjamin</t>
  </si>
  <si>
    <t>Charles</t>
  </si>
  <si>
    <t>Davidson</t>
  </si>
  <si>
    <t>Habib</t>
  </si>
  <si>
    <t>George</t>
  </si>
  <si>
    <t>Hendrix</t>
  </si>
  <si>
    <t>Venture</t>
  </si>
  <si>
    <t>Theodore</t>
  </si>
  <si>
    <t>Hobart</t>
  </si>
  <si>
    <t>Crabtree</t>
  </si>
  <si>
    <t>Forsyth</t>
  </si>
  <si>
    <t>Peters</t>
  </si>
  <si>
    <t>Tenyson</t>
  </si>
  <si>
    <t>Womble</t>
  </si>
  <si>
    <t>Global Sports Gear</t>
  </si>
  <si>
    <t>Commission %</t>
  </si>
  <si>
    <t>S a l e s  R e p o r t</t>
  </si>
  <si>
    <t>Sales Reps</t>
  </si>
  <si>
    <t>Jan</t>
  </si>
  <si>
    <t>Feb</t>
  </si>
  <si>
    <t>Mar</t>
  </si>
  <si>
    <t>Total Sales</t>
  </si>
  <si>
    <t>Expenses</t>
  </si>
  <si>
    <t>Net Profit</t>
  </si>
  <si>
    <t>Avg Sales</t>
  </si>
  <si>
    <t>Smith, S.</t>
  </si>
  <si>
    <t>Brown, N.</t>
  </si>
  <si>
    <t>Wallace, F.</t>
  </si>
  <si>
    <t>Adams, G.</t>
  </si>
  <si>
    <t>Totals</t>
  </si>
  <si>
    <t>Commission</t>
  </si>
  <si>
    <t>Sales</t>
  </si>
  <si>
    <t>Suits</t>
  </si>
  <si>
    <t>Sports Coats</t>
  </si>
  <si>
    <t>Casual Jackets</t>
  </si>
  <si>
    <t>Trousers</t>
  </si>
  <si>
    <t>Jeans</t>
  </si>
  <si>
    <t>Knitwear</t>
  </si>
  <si>
    <t>Business Shirts</t>
  </si>
  <si>
    <t>Casual Shirts</t>
  </si>
  <si>
    <t>Ties/Belts/U'wear/Socks</t>
  </si>
  <si>
    <t>Casual Tops</t>
  </si>
  <si>
    <t>Shorts/Swimwear</t>
  </si>
  <si>
    <t>Sleepwear</t>
  </si>
  <si>
    <t>Total</t>
  </si>
  <si>
    <t>% of Total Sales</t>
  </si>
  <si>
    <t>Daily Rate</t>
  </si>
  <si>
    <t>Budget</t>
  </si>
  <si>
    <t>Standard</t>
  </si>
  <si>
    <t>Luxury</t>
  </si>
  <si>
    <t>Revenue</t>
  </si>
  <si>
    <t>Lost Revenue</t>
  </si>
  <si>
    <t>Room Style</t>
  </si>
  <si>
    <t>No of Rooms</t>
  </si>
  <si>
    <t>Occupied Rooms</t>
  </si>
  <si>
    <t>Available Rooms</t>
  </si>
  <si>
    <t>Sunday</t>
  </si>
  <si>
    <t>Monday</t>
  </si>
  <si>
    <t>Tuesday</t>
  </si>
  <si>
    <t>Wednesday</t>
  </si>
  <si>
    <t>Thursday</t>
  </si>
  <si>
    <t>Friday</t>
  </si>
  <si>
    <t>Saturday</t>
  </si>
  <si>
    <t>Koala Motel Bookings</t>
  </si>
  <si>
    <r>
      <t xml:space="preserve">Are you </t>
    </r>
    <r>
      <rPr>
        <i/>
        <sz val="30"/>
        <color theme="4" tint="-0.249977111117893"/>
        <rFont val="Times New Roman"/>
        <family val="1"/>
      </rPr>
      <t>absolutely</t>
    </r>
    <r>
      <rPr>
        <sz val="28"/>
        <color theme="5" tint="-0.249977111117893"/>
        <rFont val="Arial"/>
        <family val="2"/>
      </rPr>
      <t xml:space="preserve"> sure?</t>
    </r>
  </si>
  <si>
    <t>Example 1:  Menswear Sales</t>
  </si>
  <si>
    <r>
      <t xml:space="preserve">Example 2:  </t>
    </r>
    <r>
      <rPr>
        <i/>
        <sz val="16"/>
        <rFont val="Times New Roman"/>
        <family val="1"/>
      </rPr>
      <t/>
    </r>
  </si>
  <si>
    <t xml:space="preserve">Use this information to calculate the available rooms and revenue </t>
  </si>
</sst>
</file>

<file path=xl/styles.xml><?xml version="1.0" encoding="utf-8"?>
<styleSheet xmlns="http://schemas.openxmlformats.org/spreadsheetml/2006/main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_(* #,##0_);_(* \(#,##0\);_(* &quot;-&quot;??_);_(@_)"/>
    <numFmt numFmtId="166" formatCode="&quot;$&quot;#,##0.00\ ;\(&quot;$&quot;#,##0.00\)"/>
    <numFmt numFmtId="167" formatCode="&quot;$&quot;#,##0\ ;\(&quot;$&quot;#,##0\)"/>
    <numFmt numFmtId="170" formatCode="_(&quot;$&quot;* #,##0_);_(&quot;$&quot;* \(#,##0\);_(&quot;$&quot;* &quot;-&quot;??_);_(@_)"/>
    <numFmt numFmtId="172" formatCode="_-&quot;$&quot;* #,##0_-;\-&quot;$&quot;* #,##0_-;_-&quot;$&quot;* &quot;-&quot;??_-;_-@_-"/>
    <numFmt numFmtId="176" formatCode="_-* #,##0_-;\-* #,##0_-;_-* &quot;-&quot;??_-;_-@_-"/>
  </numFmts>
  <fonts count="3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3"/>
      <name val="Arial"/>
      <family val="2"/>
    </font>
    <font>
      <sz val="28"/>
      <color theme="1"/>
      <name val="Arial"/>
      <family val="2"/>
    </font>
    <font>
      <sz val="10"/>
      <color theme="1"/>
      <name val="Arial Rounded MT Bold"/>
      <family val="2"/>
    </font>
    <font>
      <sz val="12"/>
      <color theme="1"/>
      <name val="Wingdings"/>
      <charset val="2"/>
    </font>
    <font>
      <b/>
      <u/>
      <sz val="10"/>
      <color theme="1"/>
      <name val="Arial"/>
      <family val="2"/>
    </font>
    <font>
      <b/>
      <sz val="11"/>
      <color theme="5" tint="0.39997558519241921"/>
      <name val="Arial"/>
      <family val="2"/>
    </font>
    <font>
      <b/>
      <sz val="10"/>
      <color theme="5" tint="-0.499984740745262"/>
      <name val="Arial Rounded MT Bold"/>
      <family val="2"/>
    </font>
    <font>
      <b/>
      <sz val="10"/>
      <color theme="5" tint="-0.249977111117893"/>
      <name val="Arial Rounded MT Bold"/>
      <family val="2"/>
    </font>
    <font>
      <sz val="10"/>
      <color theme="5" tint="-0.499984740745262"/>
      <name val="Arial Rounded MT Bold"/>
      <family val="2"/>
    </font>
    <font>
      <sz val="10"/>
      <color theme="4" tint="-0.249977111117893"/>
      <name val="Arial Rounded MT Bold"/>
      <family val="2"/>
    </font>
    <font>
      <b/>
      <sz val="11"/>
      <color theme="5" tint="-0.249977111117893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Tahoma"/>
      <family val="2"/>
    </font>
    <font>
      <sz val="9"/>
      <color indexed="62"/>
      <name val="Tahoma"/>
      <family val="2"/>
    </font>
    <font>
      <sz val="10"/>
      <color theme="0"/>
      <name val="Arial"/>
      <family val="2"/>
    </font>
    <font>
      <sz val="28"/>
      <color theme="5" tint="-0.249977111117893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b/>
      <sz val="10"/>
      <color indexed="16"/>
      <name val="Tahoma"/>
      <family val="2"/>
    </font>
    <font>
      <sz val="10"/>
      <color indexed="62"/>
      <name val="Arial"/>
      <family val="2"/>
    </font>
    <font>
      <b/>
      <sz val="12"/>
      <color indexed="9"/>
      <name val="Arial Rounded MT Bold"/>
      <family val="2"/>
    </font>
    <font>
      <b/>
      <sz val="12"/>
      <color theme="1"/>
      <name val="Arial"/>
      <family val="2"/>
    </font>
    <font>
      <sz val="12"/>
      <color theme="1"/>
      <name val="Arial Rounded MT Bold"/>
      <family val="2"/>
    </font>
    <font>
      <b/>
      <sz val="10"/>
      <name val="Arial"/>
      <family val="2"/>
    </font>
    <font>
      <sz val="10"/>
      <name val="Arial Rounded MT Bold"/>
      <family val="2"/>
    </font>
    <font>
      <i/>
      <sz val="30"/>
      <color theme="4" tint="-0.249977111117893"/>
      <name val="Times New Roman"/>
      <family val="1"/>
    </font>
    <font>
      <b/>
      <sz val="18"/>
      <name val="Arial"/>
      <family val="2"/>
    </font>
    <font>
      <i/>
      <sz val="16"/>
      <name val="Times New Roman"/>
      <family val="1"/>
    </font>
    <font>
      <sz val="12"/>
      <color theme="1"/>
      <name val="Futura Md BT"/>
      <family val="2"/>
    </font>
    <font>
      <i/>
      <sz val="18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indexed="18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" fillId="5" borderId="0" applyNumberFormat="0" applyBorder="0" applyAlignment="0" applyProtection="0"/>
    <xf numFmtId="9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</cellStyleXfs>
  <cellXfs count="1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0" fillId="3" borderId="0" xfId="0" applyFill="1"/>
    <xf numFmtId="0" fontId="2" fillId="4" borderId="1" xfId="3" applyFill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4"/>
    <xf numFmtId="44" fontId="0" fillId="0" borderId="0" xfId="2" applyFont="1"/>
    <xf numFmtId="0" fontId="7" fillId="0" borderId="0" xfId="4" applyFont="1"/>
    <xf numFmtId="0" fontId="11" fillId="0" borderId="0" xfId="0" applyFont="1"/>
    <xf numFmtId="0" fontId="10" fillId="0" borderId="0" xfId="0" applyFont="1"/>
    <xf numFmtId="43" fontId="1" fillId="5" borderId="0" xfId="5" applyNumberFormat="1"/>
    <xf numFmtId="164" fontId="0" fillId="6" borderId="0" xfId="0" applyNumberFormat="1" applyFill="1"/>
    <xf numFmtId="0" fontId="14" fillId="7" borderId="0" xfId="0" applyFont="1" applyFill="1"/>
    <xf numFmtId="0" fontId="15" fillId="7" borderId="0" xfId="0" applyFont="1" applyFill="1"/>
    <xf numFmtId="2" fontId="0" fillId="0" borderId="0" xfId="0" applyNumberFormat="1"/>
    <xf numFmtId="0" fontId="16" fillId="0" borderId="0" xfId="0" applyFont="1"/>
    <xf numFmtId="165" fontId="17" fillId="0" borderId="0" xfId="1" applyNumberFormat="1" applyFont="1"/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13" fillId="0" borderId="0" xfId="0" applyFont="1" applyAlignment="1">
      <alignment horizontal="center"/>
    </xf>
    <xf numFmtId="0" fontId="19" fillId="0" borderId="0" xfId="0" applyFont="1"/>
    <xf numFmtId="0" fontId="0" fillId="0" borderId="0" xfId="0" applyNumberFormat="1"/>
    <xf numFmtId="0" fontId="22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21" fillId="0" borderId="2" xfId="0" applyNumberFormat="1" applyFont="1" applyBorder="1"/>
    <xf numFmtId="167" fontId="0" fillId="0" borderId="2" xfId="2" applyNumberFormat="1" applyFont="1" applyBorder="1"/>
    <xf numFmtId="167" fontId="0" fillId="0" borderId="2" xfId="0" applyNumberFormat="1" applyBorder="1"/>
    <xf numFmtId="167" fontId="23" fillId="17" borderId="0" xfId="2" applyNumberFormat="1" applyFont="1" applyFill="1"/>
    <xf numFmtId="0" fontId="24" fillId="16" borderId="3" xfId="0" applyNumberFormat="1" applyFont="1" applyFill="1" applyBorder="1" applyAlignment="1">
      <alignment vertical="center"/>
    </xf>
    <xf numFmtId="0" fontId="24" fillId="16" borderId="3" xfId="0" applyNumberFormat="1" applyFont="1" applyFill="1" applyBorder="1" applyAlignment="1">
      <alignment horizontal="center" vertical="center"/>
    </xf>
    <xf numFmtId="0" fontId="24" fillId="16" borderId="3" xfId="0" applyNumberFormat="1" applyFont="1" applyFill="1" applyBorder="1" applyAlignment="1">
      <alignment horizontal="center" vertical="center" wrapText="1"/>
    </xf>
    <xf numFmtId="167" fontId="0" fillId="0" borderId="7" xfId="2" applyNumberFormat="1" applyFont="1" applyBorder="1"/>
    <xf numFmtId="167" fontId="0" fillId="0" borderId="8" xfId="2" applyNumberFormat="1" applyFont="1" applyBorder="1"/>
    <xf numFmtId="167" fontId="0" fillId="0" borderId="9" xfId="2" applyNumberFormat="1" applyFont="1" applyBorder="1"/>
    <xf numFmtId="0" fontId="21" fillId="0" borderId="4" xfId="0" applyNumberFormat="1" applyFont="1" applyBorder="1"/>
    <xf numFmtId="0" fontId="21" fillId="0" borderId="5" xfId="0" applyNumberFormat="1" applyFont="1" applyBorder="1"/>
    <xf numFmtId="0" fontId="21" fillId="0" borderId="6" xfId="0" applyNumberFormat="1" applyFont="1" applyBorder="1"/>
    <xf numFmtId="166" fontId="0" fillId="0" borderId="4" xfId="2" applyNumberFormat="1" applyFont="1" applyBorder="1"/>
    <xf numFmtId="166" fontId="0" fillId="0" borderId="5" xfId="2" applyNumberFormat="1" applyFont="1" applyBorder="1"/>
    <xf numFmtId="166" fontId="0" fillId="0" borderId="6" xfId="2" applyNumberFormat="1" applyFont="1" applyBorder="1"/>
    <xf numFmtId="167" fontId="23" fillId="17" borderId="7" xfId="2" applyNumberFormat="1" applyFont="1" applyFill="1" applyBorder="1"/>
    <xf numFmtId="167" fontId="23" fillId="17" borderId="8" xfId="2" applyNumberFormat="1" applyFont="1" applyFill="1" applyBorder="1"/>
    <xf numFmtId="167" fontId="23" fillId="17" borderId="9" xfId="2" applyNumberFormat="1" applyFont="1" applyFill="1" applyBorder="1"/>
    <xf numFmtId="167" fontId="0" fillId="0" borderId="7" xfId="0" applyNumberFormat="1" applyBorder="1"/>
    <xf numFmtId="167" fontId="0" fillId="0" borderId="8" xfId="0" applyNumberFormat="1" applyBorder="1"/>
    <xf numFmtId="167" fontId="0" fillId="0" borderId="9" xfId="0" applyNumberFormat="1" applyBorder="1"/>
    <xf numFmtId="167" fontId="0" fillId="0" borderId="13" xfId="0" applyNumberFormat="1" applyBorder="1"/>
    <xf numFmtId="0" fontId="20" fillId="0" borderId="0" xfId="0" applyNumberFormat="1" applyFont="1" applyAlignment="1">
      <alignment horizontal="left"/>
    </xf>
    <xf numFmtId="10" fontId="25" fillId="0" borderId="0" xfId="6" applyNumberFormat="1" applyFont="1"/>
    <xf numFmtId="170" fontId="0" fillId="0" borderId="0" xfId="2" applyNumberFormat="1" applyFont="1"/>
    <xf numFmtId="0" fontId="26" fillId="0" borderId="0" xfId="0" applyFont="1" applyAlignment="1">
      <alignment horizontal="center"/>
    </xf>
    <xf numFmtId="9" fontId="0" fillId="0" borderId="0" xfId="6" applyFont="1"/>
    <xf numFmtId="0" fontId="27" fillId="10" borderId="2" xfId="9" applyFont="1" applyBorder="1" applyAlignment="1">
      <alignment horizontal="center"/>
    </xf>
    <xf numFmtId="0" fontId="27" fillId="12" borderId="2" xfId="11" applyFont="1" applyBorder="1" applyAlignment="1">
      <alignment horizontal="center"/>
    </xf>
    <xf numFmtId="170" fontId="1" fillId="14" borderId="3" xfId="13" applyNumberFormat="1" applyBorder="1"/>
    <xf numFmtId="170" fontId="1" fillId="11" borderId="3" xfId="10" applyNumberFormat="1" applyBorder="1"/>
    <xf numFmtId="170" fontId="1" fillId="9" borderId="3" xfId="8" applyNumberFormat="1" applyBorder="1"/>
    <xf numFmtId="0" fontId="27" fillId="15" borderId="15" xfId="14" applyFont="1" applyBorder="1" applyAlignment="1">
      <alignment horizontal="center"/>
    </xf>
    <xf numFmtId="0" fontId="27" fillId="15" borderId="2" xfId="14" applyFont="1" applyBorder="1" applyAlignment="1">
      <alignment horizontal="center"/>
    </xf>
    <xf numFmtId="0" fontId="28" fillId="0" borderId="0" xfId="0" applyFont="1" applyFill="1" applyAlignment="1">
      <alignment horizontal="left"/>
    </xf>
    <xf numFmtId="0" fontId="27" fillId="15" borderId="12" xfId="14" applyFont="1" applyBorder="1" applyAlignment="1">
      <alignment horizontal="center"/>
    </xf>
    <xf numFmtId="0" fontId="1" fillId="14" borderId="5" xfId="13" applyBorder="1"/>
    <xf numFmtId="170" fontId="1" fillId="4" borderId="5" xfId="12" applyNumberFormat="1" applyFill="1" applyBorder="1"/>
    <xf numFmtId="170" fontId="1" fillId="14" borderId="6" xfId="13" applyNumberFormat="1" applyBorder="1"/>
    <xf numFmtId="0" fontId="27" fillId="12" borderId="12" xfId="11" applyFont="1" applyBorder="1" applyAlignment="1">
      <alignment horizontal="center"/>
    </xf>
    <xf numFmtId="0" fontId="1" fillId="4" borderId="5" xfId="5" applyFill="1" applyBorder="1"/>
    <xf numFmtId="0" fontId="1" fillId="11" borderId="5" xfId="10" applyBorder="1"/>
    <xf numFmtId="170" fontId="1" fillId="4" borderId="5" xfId="5" applyNumberFormat="1" applyFill="1" applyBorder="1"/>
    <xf numFmtId="170" fontId="1" fillId="11" borderId="6" xfId="10" applyNumberFormat="1" applyBorder="1"/>
    <xf numFmtId="0" fontId="27" fillId="10" borderId="12" xfId="9" applyFont="1" applyBorder="1" applyAlignment="1">
      <alignment horizontal="center"/>
    </xf>
    <xf numFmtId="0" fontId="1" fillId="4" borderId="5" xfId="7" applyFill="1" applyBorder="1"/>
    <xf numFmtId="0" fontId="1" fillId="9" borderId="5" xfId="8" applyBorder="1"/>
    <xf numFmtId="170" fontId="1" fillId="4" borderId="5" xfId="7" applyNumberFormat="1" applyFill="1" applyBorder="1"/>
    <xf numFmtId="170" fontId="1" fillId="9" borderId="6" xfId="8" applyNumberFormat="1" applyBorder="1"/>
    <xf numFmtId="0" fontId="20" fillId="0" borderId="0" xfId="0" applyFont="1" applyAlignment="1">
      <alignment horizontal="center"/>
    </xf>
    <xf numFmtId="0" fontId="1" fillId="4" borderId="14" xfId="12" applyFill="1" applyBorder="1"/>
    <xf numFmtId="176" fontId="1" fillId="14" borderId="0" xfId="13" applyNumberFormat="1" applyBorder="1"/>
    <xf numFmtId="170" fontId="1" fillId="4" borderId="0" xfId="12" applyNumberFormat="1" applyFill="1" applyBorder="1"/>
    <xf numFmtId="0" fontId="0" fillId="0" borderId="0" xfId="0" applyFont="1" applyBorder="1"/>
    <xf numFmtId="0" fontId="1" fillId="4" borderId="0" xfId="5" applyFill="1" applyBorder="1"/>
    <xf numFmtId="0" fontId="1" fillId="11" borderId="0" xfId="10" applyBorder="1"/>
    <xf numFmtId="170" fontId="1" fillId="4" borderId="0" xfId="5" applyNumberFormat="1" applyFill="1" applyBorder="1"/>
    <xf numFmtId="0" fontId="1" fillId="4" borderId="0" xfId="7" applyFill="1" applyBorder="1"/>
    <xf numFmtId="0" fontId="1" fillId="9" borderId="0" xfId="8" applyBorder="1"/>
    <xf numFmtId="170" fontId="1" fillId="4" borderId="0" xfId="7" applyNumberFormat="1" applyFill="1" applyBorder="1"/>
    <xf numFmtId="0" fontId="21" fillId="0" borderId="16" xfId="0" applyFont="1" applyBorder="1" applyAlignment="1"/>
    <xf numFmtId="0" fontId="1" fillId="4" borderId="17" xfId="12" applyFill="1" applyBorder="1"/>
    <xf numFmtId="0" fontId="0" fillId="14" borderId="10" xfId="13" applyFont="1" applyBorder="1" applyAlignment="1"/>
    <xf numFmtId="0" fontId="21" fillId="0" borderId="10" xfId="0" applyFont="1" applyBorder="1" applyAlignment="1"/>
    <xf numFmtId="0" fontId="1" fillId="14" borderId="11" xfId="13" applyBorder="1" applyAlignment="1"/>
    <xf numFmtId="0" fontId="27" fillId="12" borderId="15" xfId="11" applyFont="1" applyBorder="1"/>
    <xf numFmtId="0" fontId="0" fillId="11" borderId="10" xfId="10" applyFont="1" applyBorder="1" applyAlignment="1"/>
    <xf numFmtId="0" fontId="1" fillId="11" borderId="11" xfId="10" applyBorder="1" applyAlignment="1"/>
    <xf numFmtId="0" fontId="27" fillId="10" borderId="15" xfId="9" applyFont="1" applyBorder="1"/>
    <xf numFmtId="0" fontId="0" fillId="9" borderId="10" xfId="8" applyFont="1" applyBorder="1" applyAlignment="1"/>
    <xf numFmtId="0" fontId="1" fillId="9" borderId="11" xfId="8" applyBorder="1" applyAlignment="1"/>
    <xf numFmtId="0" fontId="30" fillId="0" borderId="0" xfId="0" applyFont="1" applyAlignment="1"/>
    <xf numFmtId="0" fontId="21" fillId="0" borderId="0" xfId="0" applyFont="1"/>
    <xf numFmtId="0" fontId="27" fillId="15" borderId="2" xfId="14" applyFont="1" applyBorder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3" fillId="0" borderId="3" xfId="0" applyFont="1" applyBorder="1" applyAlignment="1">
      <alignment vertical="top" wrapText="1"/>
    </xf>
    <xf numFmtId="0" fontId="32" fillId="14" borderId="18" xfId="13" applyFont="1" applyBorder="1" applyAlignment="1">
      <alignment horizontal="right"/>
    </xf>
    <xf numFmtId="0" fontId="32" fillId="5" borderId="18" xfId="5" applyFont="1" applyBorder="1" applyAlignment="1">
      <alignment horizontal="right"/>
    </xf>
    <xf numFmtId="0" fontId="32" fillId="8" borderId="18" xfId="7" applyFont="1" applyBorder="1" applyAlignment="1">
      <alignment horizontal="right"/>
    </xf>
    <xf numFmtId="176" fontId="4" fillId="14" borderId="19" xfId="1" applyNumberFormat="1" applyFont="1" applyFill="1" applyBorder="1" applyAlignment="1">
      <alignment horizontal="left"/>
    </xf>
    <xf numFmtId="176" fontId="4" fillId="5" borderId="19" xfId="1" applyNumberFormat="1" applyFont="1" applyFill="1" applyBorder="1" applyAlignment="1">
      <alignment horizontal="left"/>
    </xf>
    <xf numFmtId="176" fontId="4" fillId="8" borderId="19" xfId="1" applyNumberFormat="1" applyFont="1" applyFill="1" applyBorder="1" applyAlignment="1">
      <alignment horizontal="left"/>
    </xf>
    <xf numFmtId="172" fontId="4" fillId="14" borderId="20" xfId="13" applyNumberFormat="1" applyFont="1" applyBorder="1" applyAlignment="1"/>
    <xf numFmtId="172" fontId="4" fillId="5" borderId="20" xfId="5" applyNumberFormat="1" applyFont="1" applyBorder="1" applyAlignment="1"/>
    <xf numFmtId="172" fontId="4" fillId="8" borderId="20" xfId="7" applyNumberFormat="1" applyFont="1" applyBorder="1" applyAlignment="1"/>
  </cellXfs>
  <cellStyles count="15">
    <cellStyle name="20% - Accent1" xfId="7" builtinId="30"/>
    <cellStyle name="20% - Accent2" xfId="5" builtinId="34"/>
    <cellStyle name="20% - Accent3" xfId="12" builtinId="38"/>
    <cellStyle name="40% - Accent1" xfId="8" builtinId="31"/>
    <cellStyle name="40% - Accent2" xfId="10" builtinId="35"/>
    <cellStyle name="40% - Accent3" xfId="13" builtinId="39"/>
    <cellStyle name="60% - Accent1" xfId="9" builtinId="32"/>
    <cellStyle name="60% - Accent2" xfId="11" builtinId="36"/>
    <cellStyle name="60% - Accent3" xfId="14" builtinId="40"/>
    <cellStyle name="Comma" xfId="1" builtinId="3"/>
    <cellStyle name="Currency" xfId="2" builtinId="4"/>
    <cellStyle name="Heading 3" xfId="3" builtinId="18"/>
    <cellStyle name="Heading 4" xfId="4" builtinId="19"/>
    <cellStyle name="Normal" xfId="0" builtinId="0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2</xdr:row>
      <xdr:rowOff>180975</xdr:rowOff>
    </xdr:from>
    <xdr:to>
      <xdr:col>3</xdr:col>
      <xdr:colOff>438150</xdr:colOff>
      <xdr:row>5</xdr:row>
      <xdr:rowOff>152400</xdr:rowOff>
    </xdr:to>
    <xdr:sp macro="" textlink="">
      <xdr:nvSpPr>
        <xdr:cNvPr id="2" name="Down Arrow 1"/>
        <xdr:cNvSpPr/>
      </xdr:nvSpPr>
      <xdr:spPr>
        <a:xfrm>
          <a:off x="3095625" y="781050"/>
          <a:ext cx="285750" cy="4857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</xdr:col>
      <xdr:colOff>180975</xdr:colOff>
      <xdr:row>8</xdr:row>
      <xdr:rowOff>104776</xdr:rowOff>
    </xdr:from>
    <xdr:to>
      <xdr:col>5</xdr:col>
      <xdr:colOff>133350</xdr:colOff>
      <xdr:row>10</xdr:row>
      <xdr:rowOff>19051</xdr:rowOff>
    </xdr:to>
    <xdr:sp macro="" textlink="">
      <xdr:nvSpPr>
        <xdr:cNvPr id="3" name="Right Arrow 2"/>
        <xdr:cNvSpPr/>
      </xdr:nvSpPr>
      <xdr:spPr>
        <a:xfrm>
          <a:off x="2619375" y="1704976"/>
          <a:ext cx="1171575" cy="323850"/>
        </a:xfrm>
        <a:prstGeom prst="right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</xdr:row>
      <xdr:rowOff>47625</xdr:rowOff>
    </xdr:from>
    <xdr:to>
      <xdr:col>8</xdr:col>
      <xdr:colOff>838200</xdr:colOff>
      <xdr:row>4</xdr:row>
      <xdr:rowOff>142875</xdr:rowOff>
    </xdr:to>
    <xdr:sp macro="" textlink="">
      <xdr:nvSpPr>
        <xdr:cNvPr id="4" name="Chevron 3"/>
        <xdr:cNvSpPr/>
      </xdr:nvSpPr>
      <xdr:spPr>
        <a:xfrm flipH="1">
          <a:off x="8201025" y="695325"/>
          <a:ext cx="714375" cy="457200"/>
        </a:xfrm>
        <a:prstGeom prst="chevron">
          <a:avLst/>
        </a:prstGeom>
        <a:solidFill>
          <a:schemeClr val="accent3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28575</xdr:colOff>
      <xdr:row>1</xdr:row>
      <xdr:rowOff>142875</xdr:rowOff>
    </xdr:from>
    <xdr:to>
      <xdr:col>2</xdr:col>
      <xdr:colOff>876300</xdr:colOff>
      <xdr:row>5</xdr:row>
      <xdr:rowOff>28575</xdr:rowOff>
    </xdr:to>
    <xdr:sp macro="" textlink="">
      <xdr:nvSpPr>
        <xdr:cNvPr id="5" name="Rounded Rectangle 4"/>
        <xdr:cNvSpPr/>
      </xdr:nvSpPr>
      <xdr:spPr>
        <a:xfrm>
          <a:off x="28575" y="628650"/>
          <a:ext cx="4000500" cy="571500"/>
        </a:xfrm>
        <a:prstGeom prst="roundRect">
          <a:avLst>
            <a:gd name="adj" fmla="val 18333"/>
          </a:avLst>
        </a:prstGeom>
        <a:solidFill>
          <a:schemeClr val="accent2">
            <a:lumMod val="75000"/>
          </a:schemeClr>
        </a:solidFill>
        <a:ln>
          <a:noFill/>
        </a:ln>
        <a:effectLst>
          <a:outerShdw blurRad="190500" dist="228600" dir="270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AU" sz="1200"/>
            <a:t>Calculate % of Total Sales for each of the menswear items. Hint:  Divide each Item Sales amount by the Total Amount.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F17"/>
  <sheetViews>
    <sheetView showGridLines="0" tabSelected="1" workbookViewId="0">
      <selection activeCell="G4" sqref="G4"/>
    </sheetView>
  </sheetViews>
  <sheetFormatPr defaultRowHeight="12.75"/>
  <cols>
    <col min="1" max="1" width="31" customWidth="1"/>
    <col min="5" max="5" width="16.85546875" bestFit="1" customWidth="1"/>
    <col min="6" max="6" width="3.7109375" customWidth="1"/>
    <col min="7" max="7" width="14.7109375" customWidth="1"/>
  </cols>
  <sheetData>
    <row r="1" spans="1:6" ht="34.5">
      <c r="A1" s="1" t="s">
        <v>0</v>
      </c>
    </row>
    <row r="3" spans="1:6" ht="15.75" thickBot="1">
      <c r="A3" s="6" t="s">
        <v>1</v>
      </c>
    </row>
    <row r="4" spans="1:6" ht="15">
      <c r="A4" s="2" t="s">
        <v>2</v>
      </c>
      <c r="B4">
        <v>200</v>
      </c>
      <c r="C4">
        <v>100</v>
      </c>
      <c r="D4">
        <v>2</v>
      </c>
      <c r="E4" s="7" t="s">
        <v>3</v>
      </c>
      <c r="F4" s="3" t="s">
        <v>5</v>
      </c>
    </row>
    <row r="5" spans="1:6" ht="15">
      <c r="B5">
        <v>200</v>
      </c>
      <c r="C5">
        <v>100</v>
      </c>
      <c r="D5">
        <v>2</v>
      </c>
      <c r="E5" s="7" t="s">
        <v>4</v>
      </c>
      <c r="F5" s="3" t="s">
        <v>5</v>
      </c>
    </row>
    <row r="6" spans="1:6" ht="15">
      <c r="E6" s="7"/>
      <c r="F6" s="3"/>
    </row>
    <row r="7" spans="1:6" ht="15.75" thickBot="1">
      <c r="A7" s="6" t="s">
        <v>6</v>
      </c>
      <c r="E7" s="8"/>
    </row>
    <row r="8" spans="1:6" ht="15">
      <c r="A8" s="2" t="s">
        <v>7</v>
      </c>
      <c r="B8">
        <v>5</v>
      </c>
      <c r="C8">
        <v>2</v>
      </c>
      <c r="D8">
        <v>2</v>
      </c>
      <c r="E8" s="7" t="s">
        <v>3</v>
      </c>
      <c r="F8" s="3" t="s">
        <v>5</v>
      </c>
    </row>
    <row r="9" spans="1:6" ht="15">
      <c r="B9">
        <v>5</v>
      </c>
      <c r="C9">
        <v>2</v>
      </c>
      <c r="D9">
        <v>2</v>
      </c>
      <c r="E9" s="7" t="s">
        <v>4</v>
      </c>
      <c r="F9" s="3" t="s">
        <v>5</v>
      </c>
    </row>
    <row r="12" spans="1:6" ht="15.75" thickBot="1">
      <c r="A12" s="6" t="s">
        <v>8</v>
      </c>
    </row>
    <row r="13" spans="1:6" ht="15">
      <c r="A13" s="22" t="s">
        <v>9</v>
      </c>
      <c r="B13" s="5">
        <v>100</v>
      </c>
      <c r="C13" s="4">
        <v>20</v>
      </c>
      <c r="F13" s="3" t="s">
        <v>5</v>
      </c>
    </row>
    <row r="14" spans="1:6">
      <c r="A14" s="22"/>
      <c r="B14" s="5">
        <v>100</v>
      </c>
      <c r="C14" s="4">
        <v>20</v>
      </c>
    </row>
    <row r="15" spans="1:6">
      <c r="A15" s="22"/>
      <c r="B15" s="5">
        <v>100</v>
      </c>
      <c r="C15" s="4">
        <v>20</v>
      </c>
    </row>
    <row r="16" spans="1:6" ht="15">
      <c r="A16" s="22"/>
      <c r="B16" s="5">
        <v>100</v>
      </c>
      <c r="C16" s="4">
        <v>20</v>
      </c>
      <c r="F16" s="3" t="s">
        <v>5</v>
      </c>
    </row>
    <row r="17" spans="1:3">
      <c r="A17" s="22"/>
      <c r="B17" s="5">
        <v>100</v>
      </c>
      <c r="C17" s="4">
        <v>20</v>
      </c>
    </row>
  </sheetData>
  <mergeCells count="1">
    <mergeCell ref="A13:A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L16"/>
  <sheetViews>
    <sheetView workbookViewId="0">
      <selection activeCell="C13" sqref="C13"/>
    </sheetView>
  </sheetViews>
  <sheetFormatPr defaultRowHeight="12.75"/>
  <cols>
    <col min="2" max="2" width="14.7109375" customWidth="1"/>
    <col min="3" max="3" width="12.7109375" customWidth="1"/>
    <col min="4" max="12" width="12" customWidth="1"/>
  </cols>
  <sheetData>
    <row r="1" spans="1:12" ht="34.5">
      <c r="A1" s="1" t="s">
        <v>10</v>
      </c>
    </row>
    <row r="3" spans="1:12" ht="15">
      <c r="C3" s="9" t="s">
        <v>14</v>
      </c>
    </row>
    <row r="4" spans="1:12">
      <c r="B4" t="s">
        <v>11</v>
      </c>
      <c r="C4" t="str">
        <f>B4</f>
        <v>Sue Wilson</v>
      </c>
      <c r="E4" s="2" t="s">
        <v>20</v>
      </c>
    </row>
    <row r="5" spans="1:12">
      <c r="B5" t="s">
        <v>12</v>
      </c>
      <c r="E5" s="12" t="s">
        <v>22</v>
      </c>
    </row>
    <row r="6" spans="1:12">
      <c r="B6" t="s">
        <v>13</v>
      </c>
      <c r="E6" s="13" t="s">
        <v>21</v>
      </c>
    </row>
    <row r="10" spans="1:12" ht="19.5" customHeight="1">
      <c r="B10" s="9" t="s">
        <v>15</v>
      </c>
    </row>
    <row r="11" spans="1:12" ht="15">
      <c r="C11" s="11" t="s">
        <v>19</v>
      </c>
      <c r="D11" s="11" t="s">
        <v>23</v>
      </c>
      <c r="E11" s="11" t="s">
        <v>24</v>
      </c>
      <c r="F11" s="11" t="s">
        <v>25</v>
      </c>
      <c r="G11" s="11" t="s">
        <v>26</v>
      </c>
      <c r="H11" s="11" t="s">
        <v>27</v>
      </c>
      <c r="I11" s="11" t="s">
        <v>28</v>
      </c>
      <c r="J11" s="11" t="s">
        <v>29</v>
      </c>
      <c r="K11" s="11" t="s">
        <v>30</v>
      </c>
      <c r="L11" s="11" t="s">
        <v>31</v>
      </c>
    </row>
    <row r="12" spans="1:12" ht="15"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>
      <c r="B13" t="s">
        <v>16</v>
      </c>
      <c r="C13" s="14">
        <v>0.625</v>
      </c>
      <c r="D13" s="14">
        <v>0.65</v>
      </c>
      <c r="E13" s="14">
        <v>0.67500000000000004</v>
      </c>
      <c r="F13" s="14">
        <v>0.7</v>
      </c>
      <c r="G13" s="14">
        <v>0.72499999999999998</v>
      </c>
      <c r="H13" s="14">
        <v>0.75</v>
      </c>
      <c r="I13" s="14">
        <v>0.77500000000000002</v>
      </c>
      <c r="J13" s="14">
        <v>0.8</v>
      </c>
      <c r="K13" s="14">
        <v>0.82499999999999996</v>
      </c>
      <c r="L13" s="14">
        <v>0.85</v>
      </c>
    </row>
    <row r="14" spans="1:12">
      <c r="B14" t="s">
        <v>17</v>
      </c>
      <c r="C14" s="15">
        <v>150</v>
      </c>
    </row>
    <row r="16" spans="1:12">
      <c r="B16" t="s">
        <v>18</v>
      </c>
      <c r="C16" s="10">
        <f>C14/C13</f>
        <v>240</v>
      </c>
      <c r="D16" s="10"/>
      <c r="E16" s="10"/>
      <c r="F16" s="10"/>
      <c r="G16" s="10"/>
      <c r="H16" s="10"/>
      <c r="I16" s="10"/>
      <c r="J16" s="10"/>
      <c r="K16" s="10"/>
      <c r="L16" s="1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I9"/>
  <sheetViews>
    <sheetView workbookViewId="0">
      <selection activeCell="H16" sqref="H16"/>
    </sheetView>
  </sheetViews>
  <sheetFormatPr defaultRowHeight="12.75"/>
  <cols>
    <col min="1" max="1" width="16.7109375" customWidth="1"/>
    <col min="2" max="4" width="10.7109375" customWidth="1"/>
    <col min="5" max="5" width="12" customWidth="1"/>
    <col min="6" max="6" width="13.7109375" customWidth="1"/>
    <col min="7" max="7" width="13.7109375" bestFit="1" customWidth="1"/>
    <col min="8" max="8" width="14" bestFit="1" customWidth="1"/>
    <col min="9" max="9" width="16.5703125" bestFit="1" customWidth="1"/>
  </cols>
  <sheetData>
    <row r="1" spans="1:9" ht="26.25">
      <c r="A1" s="51" t="s">
        <v>65</v>
      </c>
      <c r="B1" s="51"/>
      <c r="C1" s="51"/>
      <c r="D1" s="51"/>
      <c r="E1" s="25"/>
      <c r="F1" s="25"/>
      <c r="H1" s="25" t="s">
        <v>66</v>
      </c>
      <c r="I1" s="52">
        <v>0.05</v>
      </c>
    </row>
    <row r="2" spans="1:9">
      <c r="A2" s="26" t="s">
        <v>67</v>
      </c>
      <c r="B2" s="26"/>
      <c r="C2" s="26"/>
      <c r="D2" s="26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7"/>
      <c r="F3" s="25"/>
      <c r="G3" s="25"/>
      <c r="H3" s="25"/>
      <c r="I3" s="25"/>
    </row>
    <row r="4" spans="1:9" ht="30">
      <c r="A4" s="32" t="s">
        <v>68</v>
      </c>
      <c r="B4" s="33" t="s">
        <v>69</v>
      </c>
      <c r="C4" s="33" t="s">
        <v>70</v>
      </c>
      <c r="D4" s="33" t="s">
        <v>71</v>
      </c>
      <c r="E4" s="34" t="s">
        <v>72</v>
      </c>
      <c r="F4" s="33" t="s">
        <v>73</v>
      </c>
      <c r="G4" s="33" t="s">
        <v>74</v>
      </c>
      <c r="H4" s="33" t="s">
        <v>75</v>
      </c>
      <c r="I4" s="33" t="s">
        <v>81</v>
      </c>
    </row>
    <row r="5" spans="1:9">
      <c r="A5" s="38" t="s">
        <v>76</v>
      </c>
      <c r="B5" s="31">
        <v>1819</v>
      </c>
      <c r="C5" s="31">
        <v>1766</v>
      </c>
      <c r="D5" s="31">
        <v>1942</v>
      </c>
      <c r="E5" s="35">
        <f>SUM(B5:D5)</f>
        <v>5527</v>
      </c>
      <c r="F5" s="44">
        <v>1241</v>
      </c>
      <c r="G5" s="47">
        <f>E5-F5</f>
        <v>4286</v>
      </c>
      <c r="H5" s="47">
        <f>AVERAGE(B5:D5)</f>
        <v>1842.3333333333333</v>
      </c>
      <c r="I5" s="41"/>
    </row>
    <row r="6" spans="1:9">
      <c r="A6" s="39" t="s">
        <v>77</v>
      </c>
      <c r="B6" s="31">
        <v>1704</v>
      </c>
      <c r="C6" s="31">
        <v>1809</v>
      </c>
      <c r="D6" s="31">
        <v>1651</v>
      </c>
      <c r="E6" s="36">
        <f>SUM(B6:D6)</f>
        <v>5164</v>
      </c>
      <c r="F6" s="45">
        <v>1165</v>
      </c>
      <c r="G6" s="48">
        <f>E6-F6</f>
        <v>3999</v>
      </c>
      <c r="H6" s="48">
        <f>AVERAGE(B6:D6)</f>
        <v>1721.3333333333333</v>
      </c>
      <c r="I6" s="42"/>
    </row>
    <row r="7" spans="1:9">
      <c r="A7" s="39" t="s">
        <v>78</v>
      </c>
      <c r="B7" s="31">
        <v>2009</v>
      </c>
      <c r="C7" s="31">
        <v>2195</v>
      </c>
      <c r="D7" s="31">
        <v>2164</v>
      </c>
      <c r="E7" s="36">
        <f>SUM(B7:D7)</f>
        <v>6368</v>
      </c>
      <c r="F7" s="45">
        <v>1650</v>
      </c>
      <c r="G7" s="48">
        <f>E7-F7</f>
        <v>4718</v>
      </c>
      <c r="H7" s="48">
        <f>AVERAGE(B7:D7)</f>
        <v>2122.6666666666665</v>
      </c>
      <c r="I7" s="42"/>
    </row>
    <row r="8" spans="1:9">
      <c r="A8" s="40" t="s">
        <v>79</v>
      </c>
      <c r="B8" s="31">
        <v>1958</v>
      </c>
      <c r="C8" s="31">
        <v>1725</v>
      </c>
      <c r="D8" s="31">
        <v>1871</v>
      </c>
      <c r="E8" s="37">
        <f>SUM(B8:D8)</f>
        <v>5554</v>
      </c>
      <c r="F8" s="46">
        <v>1345</v>
      </c>
      <c r="G8" s="49">
        <f>E8-F8</f>
        <v>4209</v>
      </c>
      <c r="H8" s="49">
        <f>AVERAGE(B8:D8)</f>
        <v>1851.3333333333333</v>
      </c>
      <c r="I8" s="43"/>
    </row>
    <row r="9" spans="1:9" ht="13.5" thickBot="1">
      <c r="A9" s="28" t="s">
        <v>80</v>
      </c>
      <c r="B9" s="29">
        <f>SUM(B5:B8)</f>
        <v>7490</v>
      </c>
      <c r="C9" s="29">
        <f>SUM(C5:C8)</f>
        <v>7495</v>
      </c>
      <c r="D9" s="29">
        <f>SUM(D5:D8)</f>
        <v>7628</v>
      </c>
      <c r="E9" s="29">
        <f>SUM(B9:D9)</f>
        <v>22613</v>
      </c>
      <c r="F9" s="29">
        <f>SUM(F5:F8)</f>
        <v>5401</v>
      </c>
      <c r="G9" s="30">
        <f>E9-F9</f>
        <v>17212</v>
      </c>
      <c r="H9" s="30">
        <f>AVERAGE(B9:D9)</f>
        <v>7537.666666666667</v>
      </c>
      <c r="I9" s="50">
        <f>SUM(I5:I8)</f>
        <v>0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M24"/>
  <sheetViews>
    <sheetView showGridLines="0" workbookViewId="0">
      <selection activeCell="B24" sqref="B24"/>
    </sheetView>
  </sheetViews>
  <sheetFormatPr defaultRowHeight="12.75"/>
  <cols>
    <col min="1" max="1" width="31.28515625" customWidth="1"/>
    <col min="2" max="2" width="16" customWidth="1"/>
    <col min="3" max="3" width="15.140625" customWidth="1"/>
    <col min="4" max="4" width="3.140625" customWidth="1"/>
    <col min="5" max="5" width="17.85546875" customWidth="1"/>
    <col min="6" max="12" width="13" customWidth="1"/>
  </cols>
  <sheetData>
    <row r="1" spans="1:13" ht="38.25">
      <c r="A1" s="24" t="s">
        <v>115</v>
      </c>
      <c r="E1" s="78" t="s">
        <v>114</v>
      </c>
      <c r="F1" s="78"/>
      <c r="G1" s="78"/>
      <c r="H1" s="78"/>
      <c r="I1" s="78"/>
      <c r="J1" s="78"/>
      <c r="K1" s="78"/>
      <c r="L1" s="78"/>
      <c r="M1" s="78"/>
    </row>
    <row r="2" spans="1:13" ht="12.75" customHeight="1" thickBot="1"/>
    <row r="3" spans="1:13" ht="15.75" customHeight="1" thickTop="1">
      <c r="E3" s="63" t="s">
        <v>103</v>
      </c>
      <c r="F3" s="105" t="s">
        <v>98</v>
      </c>
      <c r="G3" s="106" t="s">
        <v>99</v>
      </c>
      <c r="H3" s="107" t="s">
        <v>100</v>
      </c>
      <c r="J3" s="103" t="s">
        <v>118</v>
      </c>
      <c r="K3" s="103"/>
      <c r="L3" s="103"/>
      <c r="M3" s="103"/>
    </row>
    <row r="4" spans="1:13" ht="12.75" customHeight="1">
      <c r="E4" s="63" t="s">
        <v>104</v>
      </c>
      <c r="F4" s="108">
        <v>15</v>
      </c>
      <c r="G4" s="109">
        <v>10</v>
      </c>
      <c r="H4" s="110">
        <v>5</v>
      </c>
      <c r="J4" s="103"/>
      <c r="K4" s="103"/>
      <c r="L4" s="103"/>
      <c r="M4" s="103"/>
    </row>
    <row r="5" spans="1:13" ht="12.75" customHeight="1" thickBot="1">
      <c r="E5" s="63" t="s">
        <v>97</v>
      </c>
      <c r="F5" s="111">
        <v>75</v>
      </c>
      <c r="G5" s="112">
        <v>105</v>
      </c>
      <c r="H5" s="113">
        <v>175</v>
      </c>
      <c r="J5" s="103"/>
      <c r="K5" s="103"/>
      <c r="L5" s="103"/>
      <c r="M5" s="103"/>
    </row>
    <row r="6" spans="1:13" ht="12.75" customHeight="1" thickTop="1">
      <c r="J6" s="103"/>
      <c r="K6" s="103"/>
      <c r="L6" s="103"/>
      <c r="M6" s="103"/>
    </row>
    <row r="7" spans="1:13" ht="23.25">
      <c r="A7" s="100" t="s">
        <v>116</v>
      </c>
      <c r="B7" s="100"/>
      <c r="C7" s="100"/>
      <c r="D7" s="101"/>
      <c r="E7" s="100" t="s">
        <v>117</v>
      </c>
      <c r="F7" s="101"/>
      <c r="J7" s="104"/>
      <c r="K7" s="104"/>
      <c r="L7" s="104"/>
      <c r="M7" s="104"/>
    </row>
    <row r="8" spans="1:13" ht="17.25" customHeight="1" thickBot="1">
      <c r="B8" s="54" t="s">
        <v>82</v>
      </c>
      <c r="C8" t="s">
        <v>96</v>
      </c>
      <c r="E8" s="61" t="s">
        <v>98</v>
      </c>
      <c r="F8" s="62" t="s">
        <v>107</v>
      </c>
      <c r="G8" s="62" t="s">
        <v>108</v>
      </c>
      <c r="H8" s="62" t="s">
        <v>109</v>
      </c>
      <c r="I8" s="62" t="s">
        <v>110</v>
      </c>
      <c r="J8" s="102" t="s">
        <v>111</v>
      </c>
      <c r="K8" s="62" t="s">
        <v>112</v>
      </c>
      <c r="L8" s="62" t="s">
        <v>113</v>
      </c>
      <c r="M8" s="64" t="s">
        <v>95</v>
      </c>
    </row>
    <row r="9" spans="1:13" ht="17.25" customHeight="1">
      <c r="A9" t="s">
        <v>83</v>
      </c>
      <c r="B9" s="53">
        <v>1975</v>
      </c>
      <c r="E9" s="89" t="s">
        <v>105</v>
      </c>
      <c r="F9" s="79">
        <v>10</v>
      </c>
      <c r="G9" s="79">
        <v>5</v>
      </c>
      <c r="H9" s="79">
        <v>8</v>
      </c>
      <c r="I9" s="79">
        <v>9</v>
      </c>
      <c r="J9" s="79">
        <v>12</v>
      </c>
      <c r="K9" s="79">
        <v>15</v>
      </c>
      <c r="L9" s="79">
        <v>14</v>
      </c>
      <c r="M9" s="90">
        <f>SUM(F9:L9)</f>
        <v>73</v>
      </c>
    </row>
    <row r="10" spans="1:13" ht="17.25" customHeight="1">
      <c r="A10" t="s">
        <v>84</v>
      </c>
      <c r="B10" s="53">
        <v>1560</v>
      </c>
      <c r="E10" s="91" t="s">
        <v>106</v>
      </c>
      <c r="F10" s="80"/>
      <c r="G10" s="80"/>
      <c r="H10" s="80"/>
      <c r="I10" s="80"/>
      <c r="J10" s="80"/>
      <c r="K10" s="80"/>
      <c r="L10" s="80"/>
      <c r="M10" s="65">
        <f>SUM(F10:L10)</f>
        <v>0</v>
      </c>
    </row>
    <row r="11" spans="1:13" ht="17.25" customHeight="1">
      <c r="A11" t="s">
        <v>85</v>
      </c>
      <c r="B11" s="53">
        <v>1250</v>
      </c>
      <c r="E11" s="92" t="s">
        <v>101</v>
      </c>
      <c r="F11" s="81"/>
      <c r="G11" s="81"/>
      <c r="H11" s="81"/>
      <c r="I11" s="81"/>
      <c r="J11" s="81"/>
      <c r="K11" s="81"/>
      <c r="L11" s="81"/>
      <c r="M11" s="66">
        <f>SUM(F11:L11)</f>
        <v>0</v>
      </c>
    </row>
    <row r="12" spans="1:13" ht="17.25" customHeight="1">
      <c r="A12" t="s">
        <v>86</v>
      </c>
      <c r="B12" s="53">
        <v>5350</v>
      </c>
      <c r="E12" s="93" t="s">
        <v>102</v>
      </c>
      <c r="F12" s="58"/>
      <c r="G12" s="58"/>
      <c r="H12" s="58"/>
      <c r="I12" s="58"/>
      <c r="J12" s="58"/>
      <c r="K12" s="58"/>
      <c r="L12" s="58"/>
      <c r="M12" s="67">
        <f>SUM(F12:L12)</f>
        <v>0</v>
      </c>
    </row>
    <row r="13" spans="1:13" ht="17.25" customHeight="1">
      <c r="A13" t="s">
        <v>87</v>
      </c>
      <c r="B13" s="53">
        <v>3760</v>
      </c>
      <c r="E13" s="82"/>
      <c r="F13" s="82"/>
      <c r="G13" s="82"/>
      <c r="H13" s="82"/>
      <c r="I13" s="82"/>
      <c r="J13" s="82"/>
      <c r="K13" s="82"/>
      <c r="L13" s="82"/>
      <c r="M13" s="82"/>
    </row>
    <row r="14" spans="1:13" ht="17.25" customHeight="1" thickBot="1">
      <c r="A14" t="s">
        <v>88</v>
      </c>
      <c r="B14" s="53">
        <v>3250</v>
      </c>
      <c r="E14" s="94" t="s">
        <v>99</v>
      </c>
      <c r="F14" s="57" t="s">
        <v>107</v>
      </c>
      <c r="G14" s="57" t="s">
        <v>108</v>
      </c>
      <c r="H14" s="57" t="s">
        <v>109</v>
      </c>
      <c r="I14" s="57" t="s">
        <v>110</v>
      </c>
      <c r="J14" s="57" t="s">
        <v>111</v>
      </c>
      <c r="K14" s="57" t="s">
        <v>112</v>
      </c>
      <c r="L14" s="57" t="s">
        <v>113</v>
      </c>
      <c r="M14" s="68" t="s">
        <v>95</v>
      </c>
    </row>
    <row r="15" spans="1:13" ht="17.25" customHeight="1">
      <c r="A15" t="s">
        <v>89</v>
      </c>
      <c r="B15" s="53">
        <v>1225</v>
      </c>
      <c r="E15" s="92" t="s">
        <v>105</v>
      </c>
      <c r="F15" s="83">
        <v>9</v>
      </c>
      <c r="G15" s="83">
        <v>4</v>
      </c>
      <c r="H15" s="83">
        <v>6</v>
      </c>
      <c r="I15" s="83">
        <v>9</v>
      </c>
      <c r="J15" s="83">
        <v>9</v>
      </c>
      <c r="K15" s="83">
        <v>10</v>
      </c>
      <c r="L15" s="83">
        <v>9</v>
      </c>
      <c r="M15" s="69">
        <f>SUM(F15:L15)</f>
        <v>56</v>
      </c>
    </row>
    <row r="16" spans="1:13" ht="17.25" customHeight="1">
      <c r="A16" t="s">
        <v>90</v>
      </c>
      <c r="B16" s="53">
        <v>3850</v>
      </c>
      <c r="E16" s="95" t="s">
        <v>106</v>
      </c>
      <c r="F16" s="84"/>
      <c r="G16" s="84"/>
      <c r="H16" s="84"/>
      <c r="I16" s="84"/>
      <c r="J16" s="84"/>
      <c r="K16" s="84"/>
      <c r="L16" s="84"/>
      <c r="M16" s="70">
        <f>SUM(F16:L16)</f>
        <v>0</v>
      </c>
    </row>
    <row r="17" spans="1:13" ht="17.25" customHeight="1">
      <c r="A17" t="s">
        <v>91</v>
      </c>
      <c r="B17" s="53">
        <v>1580</v>
      </c>
      <c r="E17" s="92" t="s">
        <v>101</v>
      </c>
      <c r="F17" s="85"/>
      <c r="G17" s="85"/>
      <c r="H17" s="85"/>
      <c r="I17" s="85"/>
      <c r="J17" s="85"/>
      <c r="K17" s="85"/>
      <c r="L17" s="85"/>
      <c r="M17" s="71">
        <f>SUM(F17:L17)</f>
        <v>0</v>
      </c>
    </row>
    <row r="18" spans="1:13" ht="17.25" customHeight="1">
      <c r="A18" t="s">
        <v>92</v>
      </c>
      <c r="B18" s="53">
        <v>750</v>
      </c>
      <c r="E18" s="96" t="s">
        <v>102</v>
      </c>
      <c r="F18" s="59"/>
      <c r="G18" s="59"/>
      <c r="H18" s="59"/>
      <c r="I18" s="59"/>
      <c r="J18" s="59"/>
      <c r="K18" s="59"/>
      <c r="L18" s="59"/>
      <c r="M18" s="72">
        <f>SUM(F18:L18)</f>
        <v>0</v>
      </c>
    </row>
    <row r="19" spans="1:13" ht="17.25" customHeight="1">
      <c r="A19" t="s">
        <v>93</v>
      </c>
      <c r="B19" s="53">
        <v>460</v>
      </c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7.25" customHeight="1" thickBot="1">
      <c r="A20" t="s">
        <v>94</v>
      </c>
      <c r="B20" s="53">
        <v>950</v>
      </c>
      <c r="E20" s="97" t="s">
        <v>100</v>
      </c>
      <c r="F20" s="56" t="s">
        <v>107</v>
      </c>
      <c r="G20" s="56" t="s">
        <v>107</v>
      </c>
      <c r="H20" s="56" t="s">
        <v>107</v>
      </c>
      <c r="I20" s="56" t="s">
        <v>107</v>
      </c>
      <c r="J20" s="56" t="s">
        <v>107</v>
      </c>
      <c r="K20" s="56" t="s">
        <v>107</v>
      </c>
      <c r="L20" s="56" t="s">
        <v>107</v>
      </c>
      <c r="M20" s="73" t="s">
        <v>95</v>
      </c>
    </row>
    <row r="21" spans="1:13" ht="17.25" customHeight="1">
      <c r="A21" t="s">
        <v>95</v>
      </c>
      <c r="B21" s="53">
        <f>SUM(B9:B20)</f>
        <v>25960</v>
      </c>
      <c r="C21" s="55"/>
      <c r="E21" s="92" t="s">
        <v>105</v>
      </c>
      <c r="F21" s="86">
        <v>2</v>
      </c>
      <c r="G21" s="86">
        <v>0</v>
      </c>
      <c r="H21" s="86">
        <v>0</v>
      </c>
      <c r="I21" s="86">
        <v>1</v>
      </c>
      <c r="J21" s="86">
        <v>1</v>
      </c>
      <c r="K21" s="86">
        <v>3</v>
      </c>
      <c r="L21" s="86">
        <v>4</v>
      </c>
      <c r="M21" s="74">
        <f>SUM(F21:L21)</f>
        <v>11</v>
      </c>
    </row>
    <row r="22" spans="1:13" ht="17.25" customHeight="1">
      <c r="E22" s="98" t="s">
        <v>106</v>
      </c>
      <c r="F22" s="87"/>
      <c r="G22" s="87"/>
      <c r="H22" s="87"/>
      <c r="I22" s="87"/>
      <c r="J22" s="87"/>
      <c r="K22" s="87"/>
      <c r="L22" s="87"/>
      <c r="M22" s="75">
        <f>SUM(F22:L22)</f>
        <v>0</v>
      </c>
    </row>
    <row r="23" spans="1:13" ht="17.25" customHeight="1">
      <c r="E23" s="92" t="s">
        <v>101</v>
      </c>
      <c r="F23" s="88"/>
      <c r="G23" s="88"/>
      <c r="H23" s="88"/>
      <c r="I23" s="88"/>
      <c r="J23" s="88"/>
      <c r="K23" s="88"/>
      <c r="L23" s="88"/>
      <c r="M23" s="76">
        <f>SUM(F23:L23)</f>
        <v>0</v>
      </c>
    </row>
    <row r="24" spans="1:13" ht="17.25" customHeight="1">
      <c r="E24" s="99" t="s">
        <v>102</v>
      </c>
      <c r="F24" s="60"/>
      <c r="G24" s="60"/>
      <c r="H24" s="60"/>
      <c r="I24" s="60"/>
      <c r="J24" s="60"/>
      <c r="K24" s="60"/>
      <c r="L24" s="60"/>
      <c r="M24" s="77">
        <f>SUM(F24:L24)</f>
        <v>0</v>
      </c>
    </row>
  </sheetData>
  <mergeCells count="2">
    <mergeCell ref="E1:M1"/>
    <mergeCell ref="J3:M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N27"/>
  <sheetViews>
    <sheetView workbookViewId="0">
      <selection activeCell="H29" sqref="H29"/>
    </sheetView>
  </sheetViews>
  <sheetFormatPr defaultRowHeight="12.75"/>
  <sheetData>
    <row r="3" spans="1:14" ht="18">
      <c r="A3" s="23" t="s">
        <v>32</v>
      </c>
      <c r="B3" s="23"/>
      <c r="C3" s="23"/>
      <c r="D3" s="23"/>
      <c r="E3" s="23"/>
      <c r="F3" s="23"/>
      <c r="I3" s="23" t="s">
        <v>33</v>
      </c>
      <c r="J3" s="23"/>
      <c r="K3" s="23"/>
      <c r="L3" s="23"/>
      <c r="M3" s="23"/>
      <c r="N3" s="23"/>
    </row>
    <row r="4" spans="1:14">
      <c r="A4" s="16"/>
      <c r="B4" s="17" t="s">
        <v>34</v>
      </c>
      <c r="C4" s="17" t="s">
        <v>35</v>
      </c>
      <c r="D4" s="17" t="s">
        <v>36</v>
      </c>
      <c r="E4" s="17" t="s">
        <v>37</v>
      </c>
      <c r="F4" s="17" t="s">
        <v>38</v>
      </c>
      <c r="G4" s="18"/>
      <c r="H4" s="18"/>
      <c r="I4" s="16"/>
      <c r="J4" s="17" t="s">
        <v>34</v>
      </c>
      <c r="K4" s="17" t="s">
        <v>35</v>
      </c>
      <c r="L4" s="17" t="s">
        <v>36</v>
      </c>
      <c r="M4" s="17" t="s">
        <v>37</v>
      </c>
      <c r="N4" s="17" t="s">
        <v>38</v>
      </c>
    </row>
    <row r="5" spans="1:14">
      <c r="A5" s="19" t="s">
        <v>39</v>
      </c>
      <c r="B5" s="20">
        <v>19635.900000000001</v>
      </c>
      <c r="C5" s="20">
        <v>16296.3</v>
      </c>
      <c r="D5" s="20">
        <v>16609.8</v>
      </c>
      <c r="E5" s="20">
        <v>14036.4</v>
      </c>
      <c r="F5" s="20">
        <v>14959.8</v>
      </c>
      <c r="G5" s="18"/>
      <c r="H5" s="18"/>
      <c r="I5" s="19" t="s">
        <v>40</v>
      </c>
      <c r="J5" s="20">
        <v>26929.5</v>
      </c>
      <c r="K5" s="20">
        <v>28959.599999999999</v>
      </c>
      <c r="L5" s="20">
        <v>26263.200000000001</v>
      </c>
      <c r="M5" s="20">
        <v>26256.6</v>
      </c>
      <c r="N5" s="20">
        <v>29292</v>
      </c>
    </row>
    <row r="6" spans="1:14">
      <c r="A6" s="19" t="s">
        <v>41</v>
      </c>
      <c r="B6" s="20">
        <v>13090.6</v>
      </c>
      <c r="C6" s="20">
        <v>10864.2</v>
      </c>
      <c r="D6" s="20">
        <v>11073.2</v>
      </c>
      <c r="E6" s="20">
        <v>9357.6</v>
      </c>
      <c r="F6" s="20">
        <v>9973.2000000000007</v>
      </c>
      <c r="G6" s="18"/>
      <c r="H6" s="18"/>
      <c r="I6" s="19" t="s">
        <v>42</v>
      </c>
      <c r="J6" s="20">
        <v>17953</v>
      </c>
      <c r="K6" s="20">
        <v>19306.400000000001</v>
      </c>
      <c r="L6" s="20">
        <v>17508.8</v>
      </c>
      <c r="M6" s="20">
        <v>17504.400000000001</v>
      </c>
      <c r="N6" s="20">
        <v>19528</v>
      </c>
    </row>
    <row r="7" spans="1:14">
      <c r="A7" s="19" t="s">
        <v>43</v>
      </c>
      <c r="B7" s="20">
        <v>13090.6</v>
      </c>
      <c r="C7" s="20">
        <v>10864.2</v>
      </c>
      <c r="D7" s="20">
        <v>11073.2</v>
      </c>
      <c r="E7" s="20">
        <v>9357.6</v>
      </c>
      <c r="F7" s="20">
        <v>9973.2000000000007</v>
      </c>
      <c r="G7" s="18"/>
      <c r="H7" s="18"/>
      <c r="I7" s="19" t="s">
        <v>44</v>
      </c>
      <c r="J7" s="20">
        <v>17953</v>
      </c>
      <c r="K7" s="20">
        <v>19306.400000000001</v>
      </c>
      <c r="L7" s="20">
        <v>17508.8</v>
      </c>
      <c r="M7" s="20">
        <v>17504.400000000001</v>
      </c>
      <c r="N7" s="20">
        <v>19528</v>
      </c>
    </row>
    <row r="8" spans="1:14">
      <c r="A8" s="19" t="s">
        <v>45</v>
      </c>
      <c r="B8" s="20">
        <v>6545.3</v>
      </c>
      <c r="C8" s="20">
        <v>5432.1</v>
      </c>
      <c r="D8" s="20">
        <v>5536.6</v>
      </c>
      <c r="E8" s="20">
        <v>4678.8</v>
      </c>
      <c r="F8" s="20">
        <v>4986.6000000000004</v>
      </c>
      <c r="G8" s="18"/>
      <c r="H8" s="18"/>
      <c r="I8" s="19" t="s">
        <v>46</v>
      </c>
      <c r="J8" s="20">
        <v>8976.5</v>
      </c>
      <c r="K8" s="20">
        <v>9653.2000000000007</v>
      </c>
      <c r="L8" s="20">
        <v>8754.4</v>
      </c>
      <c r="M8" s="20">
        <v>8752.2000000000007</v>
      </c>
      <c r="N8" s="20">
        <v>9764</v>
      </c>
    </row>
    <row r="9" spans="1:14">
      <c r="A9" s="19" t="s">
        <v>47</v>
      </c>
      <c r="B9" s="20">
        <v>13090.6</v>
      </c>
      <c r="C9" s="20">
        <v>10864.2</v>
      </c>
      <c r="D9" s="20">
        <v>11073.2</v>
      </c>
      <c r="E9" s="20">
        <v>9357.6</v>
      </c>
      <c r="F9" s="20">
        <v>9973.2000000000007</v>
      </c>
      <c r="G9" s="18"/>
      <c r="H9" s="18"/>
      <c r="I9" s="19" t="s">
        <v>48</v>
      </c>
      <c r="J9" s="20">
        <v>17953</v>
      </c>
      <c r="K9" s="20">
        <v>19306.400000000001</v>
      </c>
      <c r="L9" s="20">
        <v>17508.8</v>
      </c>
      <c r="M9" s="20">
        <v>17504.400000000001</v>
      </c>
      <c r="N9" s="20">
        <v>19528</v>
      </c>
    </row>
    <row r="10" spans="1:14">
      <c r="A10" s="19"/>
      <c r="B10" s="20"/>
      <c r="C10" s="20"/>
      <c r="D10" s="20"/>
      <c r="E10" s="20"/>
      <c r="F10" s="20"/>
      <c r="G10" s="18"/>
      <c r="H10" s="18"/>
      <c r="I10" s="19"/>
      <c r="J10" s="20"/>
      <c r="K10" s="20"/>
      <c r="L10" s="20"/>
      <c r="M10" s="20"/>
      <c r="N10" s="20"/>
    </row>
    <row r="11" spans="1:14">
      <c r="B11" s="21"/>
      <c r="C11" s="21"/>
      <c r="D11" s="21"/>
      <c r="E11" s="21"/>
      <c r="F11" s="21"/>
      <c r="G11" s="21"/>
    </row>
    <row r="12" spans="1:14" ht="18">
      <c r="A12" s="23" t="s">
        <v>49</v>
      </c>
      <c r="B12" s="23"/>
      <c r="C12" s="23"/>
      <c r="D12" s="23"/>
      <c r="E12" s="23"/>
      <c r="F12" s="23"/>
      <c r="I12" s="23" t="s">
        <v>50</v>
      </c>
      <c r="J12" s="23"/>
      <c r="K12" s="23"/>
      <c r="L12" s="23"/>
      <c r="M12" s="23"/>
      <c r="N12" s="23"/>
    </row>
    <row r="13" spans="1:14">
      <c r="A13" s="16"/>
      <c r="B13" s="17" t="s">
        <v>34</v>
      </c>
      <c r="C13" s="17" t="s">
        <v>35</v>
      </c>
      <c r="D13" s="17" t="s">
        <v>36</v>
      </c>
      <c r="E13" s="17" t="s">
        <v>37</v>
      </c>
      <c r="F13" s="17" t="s">
        <v>38</v>
      </c>
      <c r="I13" s="16"/>
      <c r="J13" s="17" t="s">
        <v>34</v>
      </c>
      <c r="K13" s="17" t="s">
        <v>35</v>
      </c>
      <c r="L13" s="17" t="s">
        <v>36</v>
      </c>
      <c r="M13" s="17" t="s">
        <v>37</v>
      </c>
      <c r="N13" s="17" t="s">
        <v>38</v>
      </c>
    </row>
    <row r="14" spans="1:14">
      <c r="A14" s="19" t="s">
        <v>51</v>
      </c>
      <c r="B14" s="20">
        <v>10350</v>
      </c>
      <c r="C14" s="20">
        <v>12630</v>
      </c>
      <c r="D14" s="20">
        <v>19296.599999999999</v>
      </c>
      <c r="E14" s="20">
        <v>16316.4</v>
      </c>
      <c r="F14" s="20">
        <v>22956.6</v>
      </c>
      <c r="I14" s="19" t="s">
        <v>52</v>
      </c>
      <c r="J14" s="20">
        <v>13136.4</v>
      </c>
      <c r="K14" s="20">
        <v>10704</v>
      </c>
      <c r="L14" s="20">
        <v>11023.2</v>
      </c>
      <c r="M14" s="20">
        <v>17076.599999999999</v>
      </c>
      <c r="N14" s="20">
        <v>7106.4</v>
      </c>
    </row>
    <row r="15" spans="1:14">
      <c r="A15" s="19" t="s">
        <v>53</v>
      </c>
      <c r="B15" s="20">
        <v>6900</v>
      </c>
      <c r="C15" s="20">
        <v>8420</v>
      </c>
      <c r="D15" s="20">
        <v>12864.4</v>
      </c>
      <c r="E15" s="20">
        <v>10877.6</v>
      </c>
      <c r="F15" s="20">
        <v>15304.4</v>
      </c>
      <c r="I15" s="19" t="s">
        <v>54</v>
      </c>
      <c r="J15" s="20">
        <v>8757.6</v>
      </c>
      <c r="K15" s="20">
        <v>7136</v>
      </c>
      <c r="L15" s="20">
        <v>7348.8</v>
      </c>
      <c r="M15" s="20">
        <v>11384.4</v>
      </c>
      <c r="N15" s="20">
        <v>4737.6000000000004</v>
      </c>
    </row>
    <row r="16" spans="1:14">
      <c r="A16" s="19" t="s">
        <v>55</v>
      </c>
      <c r="B16" s="20">
        <v>6900</v>
      </c>
      <c r="C16" s="20">
        <v>8420</v>
      </c>
      <c r="D16" s="20">
        <v>12864.4</v>
      </c>
      <c r="E16" s="20">
        <v>10877.6</v>
      </c>
      <c r="F16" s="20">
        <v>15304.4</v>
      </c>
      <c r="I16" s="19" t="s">
        <v>45</v>
      </c>
      <c r="J16" s="20">
        <v>8757.6</v>
      </c>
      <c r="K16" s="20">
        <v>7136</v>
      </c>
      <c r="L16" s="20">
        <v>7348.8</v>
      </c>
      <c r="M16" s="20">
        <v>11384.4</v>
      </c>
      <c r="N16" s="20">
        <v>4737.6000000000004</v>
      </c>
    </row>
    <row r="17" spans="1:14">
      <c r="A17" s="19" t="s">
        <v>56</v>
      </c>
      <c r="B17" s="20">
        <v>3450</v>
      </c>
      <c r="C17" s="20">
        <v>4210</v>
      </c>
      <c r="D17" s="20">
        <v>6432.2</v>
      </c>
      <c r="E17" s="20">
        <v>5438.8</v>
      </c>
      <c r="F17" s="20">
        <v>7652.2</v>
      </c>
      <c r="I17" s="19" t="s">
        <v>57</v>
      </c>
      <c r="J17" s="20">
        <v>4378.8</v>
      </c>
      <c r="K17" s="20">
        <v>3568</v>
      </c>
      <c r="L17" s="20">
        <v>3674.4</v>
      </c>
      <c r="M17" s="20">
        <v>5692.2</v>
      </c>
      <c r="N17" s="20">
        <v>2368.8000000000002</v>
      </c>
    </row>
    <row r="18" spans="1:14">
      <c r="A18" s="19" t="s">
        <v>58</v>
      </c>
      <c r="B18" s="20">
        <v>6900</v>
      </c>
      <c r="C18" s="20">
        <v>8420</v>
      </c>
      <c r="D18" s="20">
        <v>12864.4</v>
      </c>
      <c r="E18" s="20">
        <v>10877.6</v>
      </c>
      <c r="F18" s="20">
        <v>15304.4</v>
      </c>
      <c r="I18" s="19" t="s">
        <v>46</v>
      </c>
      <c r="J18" s="20">
        <v>8757.6</v>
      </c>
      <c r="K18" s="20">
        <v>7136</v>
      </c>
      <c r="L18" s="20">
        <v>7348.8</v>
      </c>
      <c r="M18" s="20">
        <v>11384.4</v>
      </c>
      <c r="N18" s="20">
        <v>4737.6000000000004</v>
      </c>
    </row>
    <row r="19" spans="1:14">
      <c r="A19" s="19"/>
      <c r="B19" s="20"/>
      <c r="C19" s="20"/>
      <c r="D19" s="20"/>
      <c r="E19" s="20"/>
      <c r="F19" s="20"/>
      <c r="I19" s="19"/>
      <c r="J19" s="20"/>
      <c r="K19" s="20"/>
      <c r="L19" s="20"/>
      <c r="M19" s="20"/>
      <c r="N19" s="20"/>
    </row>
    <row r="21" spans="1:14" ht="18">
      <c r="A21" s="23" t="s">
        <v>59</v>
      </c>
      <c r="B21" s="23"/>
      <c r="C21" s="23"/>
      <c r="D21" s="23"/>
      <c r="E21" s="23"/>
      <c r="F21" s="23"/>
    </row>
    <row r="22" spans="1:14">
      <c r="A22" s="16"/>
      <c r="B22" s="17" t="s">
        <v>34</v>
      </c>
      <c r="C22" s="17" t="s">
        <v>35</v>
      </c>
      <c r="D22" s="17" t="s">
        <v>36</v>
      </c>
      <c r="E22" s="17" t="s">
        <v>37</v>
      </c>
      <c r="F22" s="17" t="s">
        <v>38</v>
      </c>
    </row>
    <row r="23" spans="1:14">
      <c r="A23" s="19" t="s">
        <v>60</v>
      </c>
      <c r="B23" s="20">
        <v>4136.3999999999996</v>
      </c>
      <c r="C23" s="20">
        <v>13733.4</v>
      </c>
      <c r="D23" s="20">
        <v>10469.700000000001</v>
      </c>
      <c r="E23" s="20">
        <v>3792.9</v>
      </c>
      <c r="F23" s="20">
        <v>4436.7</v>
      </c>
    </row>
    <row r="24" spans="1:14">
      <c r="A24" s="19" t="s">
        <v>61</v>
      </c>
      <c r="B24" s="20">
        <v>2757.6</v>
      </c>
      <c r="C24" s="20">
        <v>9155.6</v>
      </c>
      <c r="D24" s="20">
        <v>6979.8</v>
      </c>
      <c r="E24" s="20">
        <v>2528.6</v>
      </c>
      <c r="F24" s="20">
        <v>2957.8</v>
      </c>
    </row>
    <row r="25" spans="1:14">
      <c r="A25" s="19" t="s">
        <v>62</v>
      </c>
      <c r="B25" s="20">
        <v>2757.6</v>
      </c>
      <c r="C25" s="20">
        <v>9155.6</v>
      </c>
      <c r="D25" s="20">
        <v>6979.8</v>
      </c>
      <c r="E25" s="20">
        <v>2528.6</v>
      </c>
      <c r="F25" s="20">
        <v>2957.8</v>
      </c>
    </row>
    <row r="26" spans="1:14">
      <c r="A26" s="19" t="s">
        <v>63</v>
      </c>
      <c r="B26" s="20">
        <v>1378.8</v>
      </c>
      <c r="C26" s="20">
        <v>4577.8</v>
      </c>
      <c r="D26" s="20">
        <v>3489.9</v>
      </c>
      <c r="E26" s="20">
        <v>1264.3</v>
      </c>
      <c r="F26" s="20">
        <v>1478.9</v>
      </c>
    </row>
    <row r="27" spans="1:14">
      <c r="A27" s="19" t="s">
        <v>64</v>
      </c>
      <c r="B27" s="20">
        <v>2757.6</v>
      </c>
      <c r="C27" s="20">
        <v>9155.6</v>
      </c>
      <c r="D27" s="20">
        <v>6979.8</v>
      </c>
      <c r="E27" s="20">
        <v>2528.6</v>
      </c>
      <c r="F27" s="20">
        <v>2957.8</v>
      </c>
    </row>
  </sheetData>
  <mergeCells count="5">
    <mergeCell ref="A3:F3"/>
    <mergeCell ref="I3:N3"/>
    <mergeCell ref="A12:F12"/>
    <mergeCell ref="I12:N12"/>
    <mergeCell ref="A21:F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Calculations</vt:lpstr>
      <vt:lpstr>Copying Formulas</vt:lpstr>
      <vt:lpstr>Commission</vt:lpstr>
      <vt:lpstr>Making Absolutely sure</vt:lpstr>
      <vt:lpstr>Formula Techniques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2007-04-22T13:46:27Z</dcterms:created>
  <dcterms:modified xsi:type="dcterms:W3CDTF">2007-04-23T14:11:15Z</dcterms:modified>
</cp:coreProperties>
</file>