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9320" windowHeight="10200"/>
  </bookViews>
  <sheets>
    <sheet name="Sheet1" sheetId="3" r:id="rId1"/>
    <sheet name="Millgate Technologies" sheetId="6" r:id="rId2"/>
    <sheet name="Millgate Tech - 2 Variables" sheetId="5" r:id="rId3"/>
  </sheets>
  <calcPr calcId="125725"/>
</workbook>
</file>

<file path=xl/calcChain.xml><?xml version="1.0" encoding="utf-8"?>
<calcChain xmlns="http://schemas.openxmlformats.org/spreadsheetml/2006/main">
  <c r="F8" i="6"/>
  <c r="B14" i="5"/>
  <c r="B13"/>
  <c r="B15" s="1"/>
  <c r="F8"/>
  <c r="B8"/>
  <c r="B16" s="1"/>
  <c r="B17" l="1"/>
  <c r="C22" i="3" l="1"/>
  <c r="C10"/>
  <c r="C14" s="1"/>
  <c r="C7"/>
  <c r="C12" l="1"/>
  <c r="C15" s="1"/>
  <c r="C25" s="1"/>
  <c r="C26" l="1"/>
</calcChain>
</file>

<file path=xl/sharedStrings.xml><?xml version="1.0" encoding="utf-8"?>
<sst xmlns="http://schemas.openxmlformats.org/spreadsheetml/2006/main" count="66" uniqueCount="43">
  <si>
    <t>Revenue</t>
  </si>
  <si>
    <t>Units Sold</t>
  </si>
  <si>
    <t>Price per Unit</t>
  </si>
  <si>
    <t>Total Revenue</t>
  </si>
  <si>
    <t>Variable Expenses</t>
  </si>
  <si>
    <t>Units Produced</t>
  </si>
  <si>
    <t>Total Material Cost</t>
  </si>
  <si>
    <t>Material Cost per Unit</t>
  </si>
  <si>
    <t>Manufacturing Cost per Unit</t>
  </si>
  <si>
    <t>Manufacturing Expenses</t>
  </si>
  <si>
    <t>Total Variable Expenses</t>
  </si>
  <si>
    <t>Fixed Expenses</t>
  </si>
  <si>
    <t>Leasing</t>
  </si>
  <si>
    <t>Salaray and Benefits</t>
  </si>
  <si>
    <t>Advertising</t>
  </si>
  <si>
    <t>Administrative</t>
  </si>
  <si>
    <t>Total Fixed Expenses</t>
  </si>
  <si>
    <t>Summary</t>
  </si>
  <si>
    <t>Total Expenses</t>
  </si>
  <si>
    <t>Operating Income</t>
  </si>
  <si>
    <t>Monthly Income Statement</t>
  </si>
  <si>
    <t>Bradfords Luxury Goods</t>
  </si>
  <si>
    <t>Show the effect on Revenue, Expenses and Income 
if Units Sold varies from 800 to 1500 by 100</t>
  </si>
  <si>
    <t>Total 
Expenses</t>
  </si>
  <si>
    <t>Operating 
Income</t>
  </si>
  <si>
    <t>Millgate Printing Technologies</t>
  </si>
  <si>
    <t>Average Monthly Expense per Machine</t>
  </si>
  <si>
    <t>No. of Machines on Lease</t>
  </si>
  <si>
    <t>Monthly Lease Cost</t>
  </si>
  <si>
    <t>Service Cost</t>
  </si>
  <si>
    <t>Charge/Image</t>
  </si>
  <si>
    <t>Other Fixed Cost</t>
  </si>
  <si>
    <t>Variable Cost/Image</t>
  </si>
  <si>
    <t>Fixed Expense per Machine</t>
  </si>
  <si>
    <t>Margin/Image</t>
  </si>
  <si>
    <t>Rental Space</t>
  </si>
  <si>
    <t>Monthly</t>
  </si>
  <si>
    <t>Images/Month/Machine</t>
  </si>
  <si>
    <t>Cost of Goods Sold</t>
  </si>
  <si>
    <t>Contribution Margin</t>
  </si>
  <si>
    <t>General &amp; Admin. Costs</t>
  </si>
  <si>
    <t>Net Income</t>
  </si>
  <si>
    <t>COGS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</si>
</sst>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7" formatCode="_-&quot;$&quot;* #,##0_-;[Red]\-&quot;$&quot;* #,##0_-;_-&quot;$&quot;* &quot;-&quot;??_-;_-@_-"/>
  </numFmts>
  <fonts count="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8"/>
      <color theme="3" tint="-0.249977111117893"/>
      <name val="Times New Roman"/>
      <family val="1"/>
    </font>
    <font>
      <b/>
      <sz val="12"/>
      <color theme="3" tint="-0.249977111117893"/>
      <name val="Arial"/>
      <family val="2"/>
    </font>
    <font>
      <b/>
      <sz val="16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2"/>
    <xf numFmtId="164" fontId="0" fillId="0" borderId="0" xfId="1" applyNumberFormat="1" applyFont="1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164" fontId="0" fillId="0" borderId="2" xfId="1" applyNumberFormat="1" applyFont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3" borderId="0" xfId="0" applyNumberFormat="1" applyFill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0" fontId="0" fillId="4" borderId="0" xfId="0" applyFill="1"/>
    <xf numFmtId="164" fontId="0" fillId="3" borderId="0" xfId="1" applyNumberFormat="1" applyFont="1" applyFill="1"/>
    <xf numFmtId="0" fontId="5" fillId="0" borderId="2" xfId="0" applyFont="1" applyBorder="1"/>
    <xf numFmtId="0" fontId="3" fillId="0" borderId="0" xfId="0" applyFont="1"/>
    <xf numFmtId="44" fontId="0" fillId="0" borderId="0" xfId="1" applyFont="1"/>
    <xf numFmtId="165" fontId="0" fillId="0" borderId="0" xfId="3" applyNumberFormat="1" applyFont="1"/>
    <xf numFmtId="164" fontId="0" fillId="3" borderId="2" xfId="0" applyNumberFormat="1" applyFill="1" applyBorder="1"/>
    <xf numFmtId="0" fontId="6" fillId="0" borderId="0" xfId="0" applyFont="1"/>
    <xf numFmtId="3" fontId="0" fillId="3" borderId="0" xfId="0" applyNumberFormat="1" applyFill="1"/>
    <xf numFmtId="3" fontId="0" fillId="0" borderId="0" xfId="0" applyNumberFormat="1"/>
    <xf numFmtId="0" fontId="3" fillId="2" borderId="0" xfId="0" applyFont="1" applyFill="1" applyAlignment="1">
      <alignment horizontal="center" wrapText="1"/>
    </xf>
    <xf numFmtId="167" fontId="0" fillId="0" borderId="0" xfId="1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5" borderId="0" xfId="1" applyNumberFormat="1" applyFont="1" applyFill="1"/>
    <xf numFmtId="165" fontId="0" fillId="6" borderId="0" xfId="3" applyNumberFormat="1" applyFont="1" applyFill="1"/>
    <xf numFmtId="0" fontId="3" fillId="0" borderId="2" xfId="0" applyNumberFormat="1" applyFont="1" applyBorder="1"/>
  </cellXfs>
  <cellStyles count="4">
    <cellStyle name="Comma" xfId="3" builtinId="3"/>
    <cellStyle name="Currency" xfId="1" builtinId="4"/>
    <cellStyle name="Heading 2" xfId="2" builtinId="1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E33" sqref="E33"/>
    </sheetView>
  </sheetViews>
  <sheetFormatPr defaultRowHeight="12.75"/>
  <cols>
    <col min="1" max="1" width="4.5703125" customWidth="1"/>
    <col min="2" max="2" width="34.5703125" customWidth="1"/>
    <col min="3" max="3" width="12.28515625" bestFit="1" customWidth="1"/>
    <col min="6" max="6" width="12.140625" customWidth="1"/>
    <col min="7" max="7" width="11.7109375" customWidth="1"/>
    <col min="8" max="8" width="11.5703125" customWidth="1"/>
    <col min="9" max="9" width="12.7109375" customWidth="1"/>
  </cols>
  <sheetData>
    <row r="1" spans="1:9" ht="29.25" customHeight="1">
      <c r="B1" s="9" t="s">
        <v>21</v>
      </c>
      <c r="F1" s="23" t="s">
        <v>22</v>
      </c>
      <c r="G1" s="23"/>
      <c r="H1" s="23"/>
      <c r="I1" s="23"/>
    </row>
    <row r="2" spans="1:9">
      <c r="B2" s="8" t="s">
        <v>20</v>
      </c>
    </row>
    <row r="4" spans="1:9" ht="27" thickBot="1">
      <c r="A4" s="1" t="s">
        <v>0</v>
      </c>
      <c r="B4" s="1"/>
      <c r="F4" s="11" t="s">
        <v>1</v>
      </c>
      <c r="G4" s="11" t="s">
        <v>0</v>
      </c>
      <c r="H4" s="12" t="s">
        <v>23</v>
      </c>
      <c r="I4" s="12" t="s">
        <v>24</v>
      </c>
    </row>
    <row r="5" spans="1:9" ht="13.5" thickTop="1">
      <c r="B5" t="s">
        <v>1</v>
      </c>
      <c r="C5" s="13">
        <v>1000</v>
      </c>
      <c r="G5" s="10"/>
      <c r="H5" s="10"/>
      <c r="I5" s="10"/>
    </row>
    <row r="6" spans="1:9" ht="13.5" thickBot="1">
      <c r="B6" s="4" t="s">
        <v>2</v>
      </c>
      <c r="C6" s="6">
        <v>105</v>
      </c>
      <c r="F6" s="13"/>
      <c r="G6" s="24"/>
      <c r="H6" s="24"/>
      <c r="I6" s="24"/>
    </row>
    <row r="7" spans="1:9">
      <c r="B7" t="s">
        <v>3</v>
      </c>
      <c r="C7" s="14">
        <f>C5*C6</f>
        <v>105000</v>
      </c>
      <c r="F7" s="13"/>
      <c r="G7" s="24"/>
      <c r="H7" s="24"/>
      <c r="I7" s="24"/>
    </row>
    <row r="8" spans="1:9">
      <c r="C8" s="2"/>
      <c r="F8" s="13"/>
      <c r="G8" s="24"/>
      <c r="H8" s="24"/>
      <c r="I8" s="24"/>
    </row>
    <row r="9" spans="1:9" ht="17.25" thickBot="1">
      <c r="A9" s="1" t="s">
        <v>4</v>
      </c>
      <c r="B9" s="1"/>
      <c r="F9" s="13"/>
      <c r="G9" s="24"/>
      <c r="H9" s="24"/>
      <c r="I9" s="24"/>
    </row>
    <row r="10" spans="1:9" ht="13.5" thickTop="1">
      <c r="B10" t="s">
        <v>5</v>
      </c>
      <c r="C10">
        <f>C5</f>
        <v>1000</v>
      </c>
      <c r="F10" s="13"/>
      <c r="G10" s="24"/>
      <c r="H10" s="24"/>
      <c r="I10" s="24"/>
    </row>
    <row r="11" spans="1:9">
      <c r="B11" t="s">
        <v>7</v>
      </c>
      <c r="C11" s="2">
        <v>25</v>
      </c>
      <c r="F11" s="13"/>
      <c r="G11" s="24"/>
      <c r="H11" s="24"/>
      <c r="I11" s="24"/>
    </row>
    <row r="12" spans="1:9">
      <c r="B12" t="s">
        <v>6</v>
      </c>
      <c r="C12" s="3">
        <f>C11*C10</f>
        <v>25000</v>
      </c>
      <c r="F12" s="13"/>
      <c r="G12" s="24"/>
      <c r="H12" s="24"/>
      <c r="I12" s="24"/>
    </row>
    <row r="13" spans="1:9">
      <c r="B13" t="s">
        <v>8</v>
      </c>
      <c r="C13" s="3">
        <v>15</v>
      </c>
      <c r="F13" s="13"/>
      <c r="G13" s="24"/>
      <c r="H13" s="24"/>
      <c r="I13" s="24"/>
    </row>
    <row r="14" spans="1:9" ht="13.5" thickBot="1">
      <c r="B14" s="4" t="s">
        <v>9</v>
      </c>
      <c r="C14" s="5">
        <f>C13*C10</f>
        <v>15000</v>
      </c>
    </row>
    <row r="15" spans="1:9">
      <c r="B15" t="s">
        <v>10</v>
      </c>
      <c r="C15" s="3">
        <f>C14+C12</f>
        <v>40000</v>
      </c>
    </row>
    <row r="17" spans="1:3" ht="17.25" thickBot="1">
      <c r="A17" s="1" t="s">
        <v>11</v>
      </c>
      <c r="B17" s="1"/>
    </row>
    <row r="18" spans="1:3" ht="13.5" thickTop="1">
      <c r="B18" t="s">
        <v>12</v>
      </c>
      <c r="C18" s="2">
        <v>5000</v>
      </c>
    </row>
    <row r="19" spans="1:3">
      <c r="B19" t="s">
        <v>13</v>
      </c>
      <c r="C19" s="2">
        <v>45000</v>
      </c>
    </row>
    <row r="20" spans="1:3">
      <c r="B20" t="s">
        <v>14</v>
      </c>
      <c r="C20" s="2">
        <v>5000</v>
      </c>
    </row>
    <row r="21" spans="1:3" ht="13.5" thickBot="1">
      <c r="B21" s="4" t="s">
        <v>15</v>
      </c>
      <c r="C21" s="6">
        <v>5000</v>
      </c>
    </row>
    <row r="22" spans="1:3">
      <c r="B22" s="7" t="s">
        <v>16</v>
      </c>
      <c r="C22" s="2">
        <f>SUM(C18:C21)</f>
        <v>60000</v>
      </c>
    </row>
    <row r="24" spans="1:3" ht="17.25" thickBot="1">
      <c r="A24" s="1" t="s">
        <v>17</v>
      </c>
      <c r="B24" s="1"/>
    </row>
    <row r="25" spans="1:3" ht="13.5" thickTop="1">
      <c r="B25" t="s">
        <v>18</v>
      </c>
      <c r="C25" s="10">
        <f>C22+C15</f>
        <v>100000</v>
      </c>
    </row>
    <row r="26" spans="1:3">
      <c r="B26" t="s">
        <v>19</v>
      </c>
      <c r="C26" s="10">
        <f>C7-C25</f>
        <v>5000</v>
      </c>
    </row>
  </sheetData>
  <mergeCells count="1">
    <mergeCell ref="F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4" workbookViewId="0">
      <selection activeCell="C23" sqref="C23"/>
    </sheetView>
  </sheetViews>
  <sheetFormatPr defaultRowHeight="12.75"/>
  <cols>
    <col min="1" max="1" width="25" customWidth="1"/>
    <col min="2" max="2" width="10.28515625" bestFit="1" customWidth="1"/>
    <col min="5" max="5" width="30" bestFit="1" customWidth="1"/>
    <col min="6" max="6" width="11.28515625" bestFit="1" customWidth="1"/>
    <col min="7" max="7" width="14.5703125" customWidth="1"/>
    <col min="8" max="8" width="12.28515625" bestFit="1" customWidth="1"/>
    <col min="9" max="9" width="12.7109375" customWidth="1"/>
    <col min="10" max="10" width="13.28515625" customWidth="1"/>
    <col min="11" max="11" width="15.140625" customWidth="1"/>
  </cols>
  <sheetData>
    <row r="1" spans="1:9" ht="20.25">
      <c r="A1" s="20" t="s">
        <v>25</v>
      </c>
    </row>
    <row r="4" spans="1:9" ht="16.5" thickBot="1">
      <c r="A4" s="15" t="s">
        <v>26</v>
      </c>
      <c r="B4" s="4"/>
      <c r="C4" s="4"/>
      <c r="E4" s="15" t="s">
        <v>27</v>
      </c>
      <c r="F4" s="16">
        <v>40</v>
      </c>
    </row>
    <row r="5" spans="1:9">
      <c r="A5" t="s">
        <v>28</v>
      </c>
      <c r="B5" s="2">
        <v>250</v>
      </c>
    </row>
    <row r="6" spans="1:9">
      <c r="A6" t="s">
        <v>29</v>
      </c>
      <c r="B6" s="2">
        <v>55</v>
      </c>
      <c r="E6" t="s">
        <v>30</v>
      </c>
      <c r="F6" s="17">
        <v>0.06</v>
      </c>
    </row>
    <row r="7" spans="1:9" ht="13.5" thickBot="1">
      <c r="A7" t="s">
        <v>31</v>
      </c>
      <c r="B7" s="6">
        <v>50</v>
      </c>
      <c r="E7" t="s">
        <v>32</v>
      </c>
      <c r="F7" s="17">
        <v>0.03</v>
      </c>
    </row>
    <row r="8" spans="1:9">
      <c r="A8" t="s">
        <v>33</v>
      </c>
      <c r="B8" s="14"/>
      <c r="E8" t="s">
        <v>34</v>
      </c>
      <c r="F8" s="17">
        <f>F6-F7</f>
        <v>0.03</v>
      </c>
    </row>
    <row r="9" spans="1:9">
      <c r="A9" t="s">
        <v>35</v>
      </c>
      <c r="B9" s="2">
        <v>150</v>
      </c>
    </row>
    <row r="10" spans="1:9">
      <c r="G10" s="26" t="s">
        <v>41</v>
      </c>
      <c r="H10" s="25" t="s">
        <v>0</v>
      </c>
      <c r="I10" s="26" t="s">
        <v>42</v>
      </c>
    </row>
    <row r="11" spans="1:9" ht="16.5" thickBot="1">
      <c r="A11" s="15" t="s">
        <v>36</v>
      </c>
      <c r="B11" s="15"/>
      <c r="C11" s="15"/>
      <c r="F11" s="2"/>
      <c r="G11" s="27"/>
      <c r="H11" s="27"/>
      <c r="I11" s="27"/>
    </row>
    <row r="12" spans="1:9">
      <c r="A12" t="s">
        <v>37</v>
      </c>
      <c r="B12" s="18">
        <v>30000</v>
      </c>
      <c r="F12" s="28"/>
      <c r="G12" s="2"/>
      <c r="H12" s="2"/>
      <c r="I12" s="2"/>
    </row>
    <row r="13" spans="1:9">
      <c r="A13" t="s">
        <v>0</v>
      </c>
      <c r="B13" s="14"/>
      <c r="F13" s="28"/>
      <c r="G13" s="2"/>
      <c r="H13" s="2"/>
      <c r="I13" s="2"/>
    </row>
    <row r="14" spans="1:9" ht="13.5" thickBot="1">
      <c r="A14" t="s">
        <v>38</v>
      </c>
      <c r="B14" s="19"/>
      <c r="F14" s="28"/>
      <c r="G14" s="2"/>
      <c r="H14" s="2"/>
      <c r="I14" s="2"/>
    </row>
    <row r="15" spans="1:9">
      <c r="A15" t="s">
        <v>39</v>
      </c>
      <c r="B15" s="10"/>
      <c r="F15" s="28"/>
      <c r="G15" s="2"/>
      <c r="H15" s="2"/>
      <c r="I15" s="2"/>
    </row>
    <row r="16" spans="1:9" ht="13.5" thickBot="1">
      <c r="A16" t="s">
        <v>40</v>
      </c>
      <c r="B16" s="19"/>
      <c r="F16" s="28"/>
      <c r="G16" s="2"/>
      <c r="H16" s="2"/>
      <c r="I16" s="2"/>
    </row>
    <row r="17" spans="1:9">
      <c r="A17" t="s">
        <v>41</v>
      </c>
      <c r="B17" s="10"/>
      <c r="F17" s="28"/>
      <c r="G17" s="2"/>
      <c r="H17" s="2"/>
      <c r="I17" s="2"/>
    </row>
    <row r="18" spans="1:9">
      <c r="F18" s="28"/>
      <c r="G18" s="2"/>
      <c r="H18" s="2"/>
      <c r="I18" s="2"/>
    </row>
    <row r="19" spans="1:9">
      <c r="F19" s="28"/>
      <c r="G19" s="2"/>
      <c r="H19" s="2"/>
      <c r="I19" s="2"/>
    </row>
    <row r="20" spans="1:9">
      <c r="F20" s="28"/>
      <c r="G20" s="2"/>
      <c r="H20" s="2"/>
      <c r="I20" s="2"/>
    </row>
    <row r="21" spans="1:9">
      <c r="F21" s="28"/>
      <c r="G21" s="2"/>
      <c r="H21" s="2"/>
      <c r="I21" s="2"/>
    </row>
    <row r="22" spans="1:9">
      <c r="F22" s="28"/>
      <c r="G22" s="2"/>
      <c r="H22" s="2"/>
      <c r="I22" s="2"/>
    </row>
    <row r="23" spans="1:9">
      <c r="F23" s="28"/>
      <c r="G23" s="2"/>
      <c r="H23" s="2"/>
      <c r="I23" s="2"/>
    </row>
    <row r="24" spans="1:9">
      <c r="F24" s="28"/>
      <c r="G24" s="2"/>
      <c r="H24" s="2"/>
      <c r="I24" s="2"/>
    </row>
    <row r="25" spans="1:9">
      <c r="F25" s="28"/>
      <c r="G25" s="2"/>
      <c r="H25" s="2"/>
      <c r="I25" s="2"/>
    </row>
    <row r="26" spans="1:9">
      <c r="F26" s="28"/>
      <c r="G26" s="2"/>
      <c r="H26" s="2"/>
      <c r="I26" s="2"/>
    </row>
    <row r="27" spans="1:9">
      <c r="F27" s="28"/>
      <c r="G27" s="2"/>
      <c r="H27" s="2"/>
      <c r="I27" s="2"/>
    </row>
    <row r="28" spans="1:9">
      <c r="F28" s="28"/>
      <c r="G28" s="2"/>
      <c r="H28" s="2"/>
      <c r="I28" s="2"/>
    </row>
    <row r="29" spans="1:9">
      <c r="F29" s="28"/>
      <c r="G29" s="2"/>
      <c r="H29" s="2"/>
      <c r="I29" s="2"/>
    </row>
    <row r="30" spans="1:9">
      <c r="F30" s="28"/>
      <c r="G30" s="2"/>
      <c r="H30" s="2"/>
      <c r="I30" s="2"/>
    </row>
    <row r="31" spans="1:9">
      <c r="F31" s="28"/>
      <c r="G31" s="2"/>
      <c r="H31" s="2"/>
      <c r="I31" s="2"/>
    </row>
    <row r="32" spans="1:9">
      <c r="F32" s="28"/>
      <c r="G32" s="2"/>
      <c r="H32" s="2"/>
      <c r="I3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F33" sqref="F33"/>
    </sheetView>
  </sheetViews>
  <sheetFormatPr defaultRowHeight="12.75"/>
  <cols>
    <col min="1" max="1" width="25" customWidth="1"/>
    <col min="2" max="2" width="10.28515625" bestFit="1" customWidth="1"/>
    <col min="5" max="5" width="30" bestFit="1" customWidth="1"/>
    <col min="6" max="6" width="11.28515625" bestFit="1" customWidth="1"/>
    <col min="7" max="8" width="10.140625" bestFit="1" customWidth="1"/>
    <col min="9" max="10" width="11.42578125" bestFit="1" customWidth="1"/>
    <col min="11" max="11" width="10.140625" bestFit="1" customWidth="1"/>
    <col min="12" max="14" width="11.140625" bestFit="1" customWidth="1"/>
  </cols>
  <sheetData>
    <row r="1" spans="1:14" ht="20.25">
      <c r="A1" s="20" t="s">
        <v>25</v>
      </c>
    </row>
    <row r="4" spans="1:14" ht="16.5" thickBot="1">
      <c r="A4" s="15" t="s">
        <v>26</v>
      </c>
      <c r="B4" s="4"/>
      <c r="C4" s="4"/>
      <c r="E4" s="15" t="s">
        <v>27</v>
      </c>
      <c r="F4" s="16">
        <v>40</v>
      </c>
    </row>
    <row r="5" spans="1:14">
      <c r="A5" t="s">
        <v>28</v>
      </c>
      <c r="B5" s="2">
        <v>250</v>
      </c>
    </row>
    <row r="6" spans="1:14">
      <c r="A6" t="s">
        <v>29</v>
      </c>
      <c r="B6" s="2">
        <v>55</v>
      </c>
      <c r="E6" t="s">
        <v>30</v>
      </c>
      <c r="F6" s="17">
        <v>0.06</v>
      </c>
    </row>
    <row r="7" spans="1:14" ht="13.5" thickBot="1">
      <c r="A7" t="s">
        <v>31</v>
      </c>
      <c r="B7" s="6">
        <v>50</v>
      </c>
      <c r="E7" t="s">
        <v>32</v>
      </c>
      <c r="F7" s="17">
        <v>0.03</v>
      </c>
    </row>
    <row r="8" spans="1:14">
      <c r="A8" t="s">
        <v>33</v>
      </c>
      <c r="B8" s="14">
        <f>SUM(B5:B7)</f>
        <v>355</v>
      </c>
      <c r="E8" t="s">
        <v>34</v>
      </c>
      <c r="F8" s="17">
        <f>F6-F7</f>
        <v>0.03</v>
      </c>
    </row>
    <row r="9" spans="1:14">
      <c r="A9" t="s">
        <v>35</v>
      </c>
      <c r="B9" s="2">
        <v>150</v>
      </c>
    </row>
    <row r="11" spans="1:14" ht="16.5" thickBot="1">
      <c r="A11" s="15" t="s">
        <v>36</v>
      </c>
      <c r="B11" s="15"/>
      <c r="C11" s="15"/>
      <c r="F11" s="29"/>
      <c r="G11" s="4"/>
      <c r="H11" s="4"/>
      <c r="I11" s="4"/>
      <c r="J11" s="4"/>
      <c r="K11" s="4"/>
      <c r="L11" s="4"/>
      <c r="M11" s="4"/>
      <c r="N11" s="4"/>
    </row>
    <row r="12" spans="1:14">
      <c r="A12" t="s">
        <v>37</v>
      </c>
      <c r="B12" s="18">
        <v>30000</v>
      </c>
      <c r="F12" s="21">
        <v>30000</v>
      </c>
    </row>
    <row r="13" spans="1:14">
      <c r="A13" t="s">
        <v>0</v>
      </c>
      <c r="B13" s="14">
        <f>B12*F4*F6</f>
        <v>72000</v>
      </c>
      <c r="F13" s="22">
        <v>31000</v>
      </c>
    </row>
    <row r="14" spans="1:14" ht="13.5" thickBot="1">
      <c r="A14" t="s">
        <v>38</v>
      </c>
      <c r="B14" s="19">
        <f>F4*F7*B12</f>
        <v>36000</v>
      </c>
      <c r="F14" s="21">
        <v>32000</v>
      </c>
    </row>
    <row r="15" spans="1:14">
      <c r="A15" t="s">
        <v>39</v>
      </c>
      <c r="B15" s="10">
        <f>B13-B14</f>
        <v>36000</v>
      </c>
      <c r="F15" s="22">
        <v>33000</v>
      </c>
    </row>
    <row r="16" spans="1:14" ht="13.5" thickBot="1">
      <c r="A16" t="s">
        <v>40</v>
      </c>
      <c r="B16" s="19">
        <f>F4*SUM(B8,B9)</f>
        <v>20200</v>
      </c>
      <c r="F16" s="21">
        <v>34000</v>
      </c>
    </row>
    <row r="17" spans="1:6">
      <c r="A17" t="s">
        <v>41</v>
      </c>
      <c r="B17" s="10">
        <f>B15-B16</f>
        <v>15800</v>
      </c>
      <c r="F17" s="22">
        <v>35000</v>
      </c>
    </row>
    <row r="18" spans="1:6">
      <c r="F18" s="21">
        <v>36000</v>
      </c>
    </row>
    <row r="19" spans="1:6">
      <c r="F19" s="22">
        <v>37000</v>
      </c>
    </row>
    <row r="20" spans="1:6">
      <c r="F20" s="21">
        <v>38000</v>
      </c>
    </row>
    <row r="21" spans="1:6">
      <c r="F21" s="22">
        <v>39000</v>
      </c>
    </row>
    <row r="22" spans="1:6">
      <c r="F22" s="21">
        <v>40000</v>
      </c>
    </row>
    <row r="23" spans="1:6">
      <c r="F23" s="22">
        <v>41000</v>
      </c>
    </row>
    <row r="24" spans="1:6">
      <c r="F24" s="21">
        <v>42000</v>
      </c>
    </row>
    <row r="25" spans="1:6">
      <c r="F25" s="22">
        <v>43000</v>
      </c>
    </row>
    <row r="26" spans="1:6">
      <c r="F26" s="21">
        <v>44000</v>
      </c>
    </row>
    <row r="27" spans="1:6">
      <c r="F27" s="22">
        <v>45000</v>
      </c>
    </row>
    <row r="28" spans="1:6">
      <c r="F28" s="21">
        <v>46000</v>
      </c>
    </row>
    <row r="29" spans="1:6">
      <c r="F29" s="22">
        <v>47000</v>
      </c>
    </row>
    <row r="30" spans="1:6">
      <c r="F30" s="21">
        <v>48000</v>
      </c>
    </row>
    <row r="31" spans="1:6">
      <c r="F31" s="22">
        <v>49000</v>
      </c>
    </row>
    <row r="32" spans="1:6">
      <c r="F32" s="21">
        <v>50000</v>
      </c>
    </row>
  </sheetData>
  <pageMargins left="0.7" right="0.7" top="0.75" bottom="0.75" header="0.3" footer="0.3"/>
  <ignoredErrors>
    <ignoredError sqref="B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Millgate Technologies</vt:lpstr>
      <vt:lpstr>Millgate Tech - 2 Variables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YolandeE</cp:lastModifiedBy>
  <dcterms:created xsi:type="dcterms:W3CDTF">2007-05-08T12:49:08Z</dcterms:created>
  <dcterms:modified xsi:type="dcterms:W3CDTF">2009-04-22T09:23:04Z</dcterms:modified>
</cp:coreProperties>
</file>