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din\Courseware\Courseware Master Files\7 WalltoWall\Office 2016\Excel\Advanced\Exercises\"/>
    </mc:Choice>
  </mc:AlternateContent>
  <xr:revisionPtr revIDLastSave="0" documentId="13_ncr:1_{CC3E7B20-41C4-4604-B8FC-8DC9EAACD9B2}" xr6:coauthVersionLast="38" xr6:coauthVersionMax="38" xr10:uidLastSave="{00000000-0000-0000-0000-000000000000}"/>
  <bookViews>
    <workbookView xWindow="-15" yWindow="-15" windowWidth="4800" windowHeight="5190" xr2:uid="{00000000-000D-0000-FFFF-FFFF00000000}"/>
  </bookViews>
  <sheets>
    <sheet name="Welcome" sheetId="5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ccountNames">OFFSET('[1]VLOOKUP - Table'!$C$10,0,0,COUNTA('[1]VLOOKUP - Table'!A:A)-3)</definedName>
    <definedName name="Bonus">[2]AND!$K$6</definedName>
    <definedName name="Budget">[2]AND!$K$5</definedName>
    <definedName name="City">[2]VLOOKUP!$B$33</definedName>
    <definedName name="Communication">'[2]IF &amp; IFS'!$P$3</definedName>
    <definedName name="Comparison">[2]Review!#REF!</definedName>
    <definedName name="Country">[2]Review!$I$20</definedName>
    <definedName name="Excel">'[2]IF &amp; IFS'!$P$5</definedName>
    <definedName name="Freight">[2]VLOOKUP!$M$7:$N$12</definedName>
    <definedName name="Grades">#REF!</definedName>
    <definedName name="Lookup_List">OFFSET([3]VLOOKUP!$C$9,0,0,COUNTA([3]VLOOKUP!$C:$C),8)</definedName>
    <definedName name="lstCallDates">INT([4]!cs[Date Time])</definedName>
    <definedName name="lstChosen">CHOOSE([5]Analysis!#REF!,[5]!cs[Product],[5]!cs[Region],[5]!cs[Customer],[5]!cs[Operator])</definedName>
    <definedName name="lstComparison">[5]Data!$W$6:$W$9</definedName>
    <definedName name="prices">Sheet1!$J$2:$K$9</definedName>
    <definedName name="PriceTable">[2]VLOOKUP!$J$7:$K$14</definedName>
    <definedName name="selChart">CHOOSE(valChartToDisplay,[5]Analysis!#REF!, [5]Analysis!#REF!, [5]Analysis!#REF!, [5]Analysis!#REF!,  [5]Analysis!#REF!)</definedName>
    <definedName name="Selection">[5]Analysis!$C$3</definedName>
    <definedName name="shipping">Sheet1!$K$12:$T$13</definedName>
    <definedName name="String_Answers">[2]STRING!#REF!</definedName>
    <definedName name="table">Sheet3!$B$5:$E$7</definedName>
    <definedName name="Word">'[2]IF &amp; IFS'!$P$4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0" i="1" l="1"/>
  <c r="G10" i="1" s="1"/>
  <c r="F11" i="1"/>
  <c r="G11" i="1" s="1"/>
  <c r="F7" i="1"/>
  <c r="G7" i="1"/>
  <c r="F12" i="1"/>
  <c r="G12" i="1" s="1"/>
  <c r="F6" i="1"/>
  <c r="G6" i="1" s="1"/>
  <c r="F9" i="1"/>
  <c r="G9" i="1" s="1"/>
  <c r="F8" i="1"/>
  <c r="G8" i="1"/>
  <c r="F13" i="1"/>
  <c r="G13" i="1" s="1"/>
  <c r="E16" i="1"/>
  <c r="F5" i="1"/>
  <c r="G5" i="1"/>
  <c r="G16" i="1" l="1"/>
  <c r="F16" i="1"/>
</calcChain>
</file>

<file path=xl/sharedStrings.xml><?xml version="1.0" encoding="utf-8"?>
<sst xmlns="http://schemas.openxmlformats.org/spreadsheetml/2006/main" count="77" uniqueCount="57">
  <si>
    <t>Price Table</t>
  </si>
  <si>
    <t>BB-7865</t>
  </si>
  <si>
    <t>EM-3741</t>
  </si>
  <si>
    <t>Company</t>
  </si>
  <si>
    <t>Part</t>
  </si>
  <si>
    <t>Price</t>
  </si>
  <si>
    <t>Qty</t>
  </si>
  <si>
    <t>Total</t>
  </si>
  <si>
    <t>Shipping</t>
  </si>
  <si>
    <t>Total Cost</t>
  </si>
  <si>
    <t>GR-0876</t>
  </si>
  <si>
    <t>SportsCity</t>
  </si>
  <si>
    <t>TY-9868</t>
  </si>
  <si>
    <t>JH-0678</t>
  </si>
  <si>
    <t>Athlete's Dream</t>
  </si>
  <si>
    <t>ST-2472</t>
  </si>
  <si>
    <t>Sports Emporium</t>
  </si>
  <si>
    <t>SportsWorld</t>
  </si>
  <si>
    <t>WE-5493</t>
  </si>
  <si>
    <t>Tennis Joint</t>
  </si>
  <si>
    <t>WH-0677</t>
  </si>
  <si>
    <t>Athlete's World</t>
  </si>
  <si>
    <t>Sportsman's Den</t>
  </si>
  <si>
    <t>World of Sports</t>
  </si>
  <si>
    <t>Specialty Sports</t>
  </si>
  <si>
    <t>Shipping Charges</t>
  </si>
  <si>
    <t>Amount</t>
  </si>
  <si>
    <t>Shipping Cost</t>
  </si>
  <si>
    <t>Saturday Hours</t>
  </si>
  <si>
    <t>Employee</t>
  </si>
  <si>
    <t>Job</t>
  </si>
  <si>
    <t>Hrs. Worked</t>
  </si>
  <si>
    <t>Type of Time</t>
  </si>
  <si>
    <t>Rate</t>
  </si>
  <si>
    <t>Pay</t>
  </si>
  <si>
    <t>Jones</t>
  </si>
  <si>
    <t>Assembly</t>
  </si>
  <si>
    <t>Smith</t>
  </si>
  <si>
    <t>QC</t>
  </si>
  <si>
    <t>Gray</t>
  </si>
  <si>
    <t>Sorter</t>
  </si>
  <si>
    <t>Kline</t>
  </si>
  <si>
    <t>Ominsky</t>
  </si>
  <si>
    <t>Fulton</t>
  </si>
  <si>
    <t>Clifford</t>
  </si>
  <si>
    <t>2-Full Time</t>
  </si>
  <si>
    <t>3-Part Time</t>
  </si>
  <si>
    <t>4-Overtime</t>
  </si>
  <si>
    <t>Auditing Tools</t>
  </si>
  <si>
    <t>Shipping Dept.</t>
  </si>
  <si>
    <t xml:space="preserve">      EXCEL 2016</t>
  </si>
  <si>
    <t>●</t>
  </si>
  <si>
    <t>Formula Auditing</t>
  </si>
  <si>
    <t>Using Tracer Arrows</t>
  </si>
  <si>
    <t>Displaying Formulas</t>
  </si>
  <si>
    <t xml:space="preserve"> - Precendents and Dependents</t>
  </si>
  <si>
    <t>Understanding Error Messages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</si>
</sst>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\ ;\(&quot;$&quot;#,##0.00\)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24"/>
      <color indexed="16"/>
      <name val="Arial"/>
      <family val="2"/>
    </font>
    <font>
      <sz val="18"/>
      <name val="Arial"/>
      <family val="2"/>
    </font>
    <font>
      <sz val="10"/>
      <color indexed="16"/>
      <name val="Arial"/>
      <family val="2"/>
    </font>
    <font>
      <b/>
      <sz val="18"/>
      <color indexed="16"/>
      <name val="Arial"/>
      <family val="2"/>
    </font>
    <font>
      <sz val="11"/>
      <color theme="4" tint="-0.24994659260841701"/>
      <name val="Segoe UI"/>
      <family val="2"/>
    </font>
    <font>
      <sz val="60"/>
      <color theme="0"/>
      <name val="Segoe UI"/>
      <family val="2"/>
    </font>
    <font>
      <b/>
      <sz val="22"/>
      <color theme="0"/>
      <name val="Segoe UI Light"/>
      <family val="2"/>
    </font>
    <font>
      <sz val="22"/>
      <color rgb="FF00B0F0"/>
      <name val="Segoe UI Light"/>
      <family val="2"/>
    </font>
    <font>
      <sz val="20"/>
      <color theme="0"/>
      <name val="Segoe UI"/>
      <family val="2"/>
    </font>
    <font>
      <b/>
      <sz val="22"/>
      <color theme="0"/>
      <name val="Segoe UI"/>
      <family val="2"/>
    </font>
    <font>
      <i/>
      <sz val="20"/>
      <color theme="0"/>
      <name val="Segoe UI Light"/>
      <family val="2"/>
    </font>
    <font>
      <sz val="11"/>
      <color theme="0"/>
      <name val="Segoe UI"/>
      <family val="2"/>
    </font>
    <font>
      <sz val="18"/>
      <color theme="0"/>
      <name val="Segoe UI Light"/>
      <family val="2"/>
    </font>
    <font>
      <b/>
      <sz val="48"/>
      <color theme="5" tint="0.39997558519241921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lightGray">
        <fgColor indexed="9"/>
        <bgColor indexed="43"/>
      </patternFill>
    </fill>
    <fill>
      <patternFill patternType="solid">
        <fgColor indexed="1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23289"/>
        <bgColor indexed="64"/>
      </patternFill>
    </fill>
    <fill>
      <patternFill patternType="solid">
        <fgColor rgb="FF0033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>
      <protection locked="0"/>
    </xf>
    <xf numFmtId="0" fontId="1" fillId="0" borderId="0"/>
  </cellStyleXfs>
  <cellXfs count="52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165" fontId="3" fillId="0" borderId="0" xfId="1" applyFont="1" applyBorder="1"/>
    <xf numFmtId="2" fontId="3" fillId="0" borderId="0" xfId="2" applyNumberFormat="1" applyFont="1" applyBorder="1"/>
    <xf numFmtId="166" fontId="3" fillId="0" borderId="0" xfId="0" applyNumberFormat="1" applyFont="1" applyBorder="1"/>
    <xf numFmtId="4" fontId="3" fillId="0" borderId="0" xfId="0" applyNumberFormat="1" applyFont="1" applyBorder="1"/>
    <xf numFmtId="10" fontId="3" fillId="0" borderId="0" xfId="0" applyNumberFormat="1" applyFont="1" applyBorder="1"/>
    <xf numFmtId="164" fontId="2" fillId="0" borderId="0" xfId="2" applyFont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righ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5" fillId="3" borderId="0" xfId="0" applyFont="1" applyFill="1"/>
    <xf numFmtId="164" fontId="5" fillId="3" borderId="0" xfId="2" applyFont="1" applyFill="1"/>
    <xf numFmtId="0" fontId="5" fillId="4" borderId="0" xfId="0" applyFont="1" applyFill="1" applyBorder="1"/>
    <xf numFmtId="0" fontId="5" fillId="4" borderId="0" xfId="0" applyFont="1" applyFill="1" applyBorder="1" applyAlignment="1">
      <alignment horizontal="right"/>
    </xf>
    <xf numFmtId="164" fontId="4" fillId="4" borderId="0" xfId="2" applyFont="1" applyFill="1" applyBorder="1"/>
    <xf numFmtId="0" fontId="0" fillId="5" borderId="0" xfId="0" applyFill="1"/>
    <xf numFmtId="0" fontId="7" fillId="0" borderId="0" xfId="0" applyFont="1"/>
    <xf numFmtId="0" fontId="4" fillId="4" borderId="0" xfId="0" applyFont="1" applyFill="1" applyBorder="1" applyAlignment="1">
      <alignment horizontal="center"/>
    </xf>
    <xf numFmtId="0" fontId="3" fillId="6" borderId="0" xfId="0" applyFont="1" applyFill="1" applyBorder="1"/>
    <xf numFmtId="166" fontId="3" fillId="6" borderId="0" xfId="0" applyNumberFormat="1" applyFont="1" applyFill="1" applyBorder="1"/>
    <xf numFmtId="0" fontId="2" fillId="6" borderId="0" xfId="0" applyFont="1" applyFill="1" applyBorder="1"/>
    <xf numFmtId="0" fontId="4" fillId="6" borderId="0" xfId="0" applyFont="1" applyFill="1" applyBorder="1"/>
    <xf numFmtId="0" fontId="3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8" fillId="0" borderId="0" xfId="0" applyFont="1" applyFill="1" applyBorder="1"/>
    <xf numFmtId="0" fontId="6" fillId="7" borderId="0" xfId="0" applyFont="1" applyFill="1" applyBorder="1"/>
    <xf numFmtId="0" fontId="6" fillId="7" borderId="0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right"/>
    </xf>
    <xf numFmtId="0" fontId="1" fillId="8" borderId="0" xfId="4" applyFill="1"/>
    <xf numFmtId="0" fontId="12" fillId="8" borderId="0" xfId="4" applyFont="1" applyFill="1" applyAlignment="1">
      <alignment horizontal="centerContinuous" vertical="center"/>
    </xf>
    <xf numFmtId="0" fontId="1" fillId="8" borderId="0" xfId="4" applyFill="1" applyAlignment="1">
      <alignment horizontal="centerContinuous"/>
    </xf>
    <xf numFmtId="0" fontId="1" fillId="8" borderId="0" xfId="4" applyFill="1" applyAlignment="1">
      <alignment horizontal="left"/>
    </xf>
    <xf numFmtId="0" fontId="1" fillId="0" borderId="0" xfId="4"/>
    <xf numFmtId="0" fontId="1" fillId="9" borderId="0" xfId="4" applyFill="1"/>
    <xf numFmtId="0" fontId="13" fillId="9" borderId="0" xfId="4" applyFont="1" applyFill="1" applyAlignment="1">
      <alignment horizontal="centerContinuous" vertical="top"/>
    </xf>
    <xf numFmtId="0" fontId="1" fillId="9" borderId="0" xfId="4" applyFill="1" applyAlignment="1">
      <alignment horizontal="centerContinuous"/>
    </xf>
    <xf numFmtId="0" fontId="14" fillId="9" borderId="0" xfId="4" applyFont="1" applyFill="1" applyAlignment="1">
      <alignment horizontal="right" vertical="top" indent="1"/>
    </xf>
    <xf numFmtId="0" fontId="15" fillId="9" borderId="0" xfId="4" applyFont="1" applyFill="1" applyAlignment="1">
      <alignment horizontal="center"/>
    </xf>
    <xf numFmtId="0" fontId="16" fillId="9" borderId="0" xfId="4" applyFont="1" applyFill="1" applyAlignment="1">
      <alignment horizontal="left" indent="2"/>
    </xf>
    <xf numFmtId="0" fontId="17" fillId="9" borderId="0" xfId="4" applyFont="1" applyFill="1" applyAlignment="1">
      <alignment horizontal="left" indent="1"/>
    </xf>
    <xf numFmtId="0" fontId="18" fillId="9" borderId="0" xfId="4" applyFont="1" applyFill="1"/>
    <xf numFmtId="0" fontId="19" fillId="9" borderId="0" xfId="4" applyFont="1" applyFill="1" applyAlignment="1">
      <alignment horizontal="center"/>
    </xf>
    <xf numFmtId="0" fontId="20" fillId="0" borderId="0" xfId="0" applyFont="1" applyBorder="1"/>
    <xf numFmtId="0" fontId="21" fillId="0" borderId="2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3" xr:uid="{A3E20EC5-9935-47B1-A01A-DC2AC42EC010}"/>
    <cellStyle name="Normal 3" xfId="4" xr:uid="{BF3875C7-5E19-4D3A-B926-C3E407A575C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436790</xdr:colOff>
      <xdr:row>0</xdr:row>
      <xdr:rowOff>95250</xdr:rowOff>
    </xdr:from>
    <xdr:to>
      <xdr:col>9</xdr:col>
      <xdr:colOff>20577</xdr:colOff>
      <xdr:row>0</xdr:row>
      <xdr:rowOff>1082853</xdr:rowOff>
    </xdr:to>
    <xdr:pic>
      <xdr:nvPicPr>
        <xdr:cNvPr id="2" name="Picture 1" descr="Excel logo">
          <a:extLst>
            <a:ext uri="{FF2B5EF4-FFF2-40B4-BE49-F238E27FC236}">
              <a16:creationId xmlns:a16="http://schemas.microsoft.com/office/drawing/2014/main" id="{1EFACA1B-5B6F-4E45-B847-DDE0ADE97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13940" y="95250"/>
          <a:ext cx="1879312" cy="9876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285750</xdr:rowOff>
    </xdr:from>
    <xdr:to>
      <xdr:col>2</xdr:col>
      <xdr:colOff>1295042</xdr:colOff>
      <xdr:row>0</xdr:row>
      <xdr:rowOff>857179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66749C-CF1A-435B-B85D-9189F9F2C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85750"/>
          <a:ext cx="2866667" cy="571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Exercises\Excel%20Dashboard%20Exercises\Functions%20-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uncti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Office%202010\CTSB%20415%20-%20Excel%20Dashboards%202007-2010%20xxxx\Functions%20-%20d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SEAF%20Excel%20Advanced%20Functions\Lookup%20Functio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olan\AppData\Local\Temp\Temp1_MSEAF-Excel%20Advanced%20Functions.zip\MSEAF%20Excel%20Advanced%20Functions\Lookup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- Table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come"/>
      <sheetName val="IF &amp; IFS"/>
      <sheetName val="AND"/>
      <sheetName val="VLOOKUP"/>
      <sheetName val="HLOOKUP"/>
      <sheetName val="MATCH"/>
      <sheetName val="INDEX"/>
      <sheetName val="SUMPRODUCT"/>
      <sheetName val="ROUND"/>
      <sheetName val="STRING"/>
      <sheetName val="CLEANSING DATA"/>
      <sheetName val="Review"/>
      <sheetName val="Review Solution"/>
    </sheetNames>
    <sheetDataSet>
      <sheetData sheetId="0" refreshError="1"/>
      <sheetData sheetId="1">
        <row r="3">
          <cell r="P3">
            <v>4</v>
          </cell>
        </row>
        <row r="4">
          <cell r="P4">
            <v>5</v>
          </cell>
        </row>
        <row r="5">
          <cell r="P5">
            <v>4</v>
          </cell>
        </row>
      </sheetData>
      <sheetData sheetId="2">
        <row r="5">
          <cell r="K5">
            <v>35000</v>
          </cell>
        </row>
        <row r="6">
          <cell r="K6">
            <v>0.15</v>
          </cell>
        </row>
      </sheetData>
      <sheetData sheetId="3">
        <row r="7">
          <cell r="J7" t="str">
            <v>BB-7865</v>
          </cell>
          <cell r="K7">
            <v>54.99</v>
          </cell>
          <cell r="M7">
            <v>1</v>
          </cell>
          <cell r="N7">
            <v>20</v>
          </cell>
        </row>
        <row r="8">
          <cell r="J8" t="str">
            <v>EM-3741</v>
          </cell>
          <cell r="K8">
            <v>125.99</v>
          </cell>
          <cell r="M8">
            <v>50</v>
          </cell>
          <cell r="N8">
            <v>45</v>
          </cell>
        </row>
        <row r="9">
          <cell r="J9" t="str">
            <v>GR-0876</v>
          </cell>
          <cell r="K9">
            <v>99.99</v>
          </cell>
          <cell r="M9">
            <v>100</v>
          </cell>
          <cell r="N9">
            <v>65</v>
          </cell>
        </row>
        <row r="10">
          <cell r="J10" t="str">
            <v>JH-0678</v>
          </cell>
          <cell r="K10">
            <v>33.979999999999997</v>
          </cell>
          <cell r="M10">
            <v>200</v>
          </cell>
          <cell r="N10">
            <v>85</v>
          </cell>
        </row>
        <row r="11">
          <cell r="J11" t="str">
            <v>ST-2472</v>
          </cell>
          <cell r="K11">
            <v>63.99</v>
          </cell>
          <cell r="M11">
            <v>300</v>
          </cell>
          <cell r="N11">
            <v>115</v>
          </cell>
        </row>
        <row r="12">
          <cell r="J12" t="str">
            <v>TY-9868</v>
          </cell>
          <cell r="K12">
            <v>169.99</v>
          </cell>
          <cell r="M12">
            <v>400</v>
          </cell>
          <cell r="N12">
            <v>135</v>
          </cell>
        </row>
        <row r="13">
          <cell r="J13" t="str">
            <v>WE-5493</v>
          </cell>
          <cell r="K13">
            <v>44.99</v>
          </cell>
        </row>
        <row r="14">
          <cell r="J14" t="str">
            <v>WH-0677</v>
          </cell>
          <cell r="K14">
            <v>54.75</v>
          </cell>
        </row>
        <row r="33">
          <cell r="B33" t="str">
            <v>Townsville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>
        <row r="20">
          <cell r="I20" t="str">
            <v>France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HLOOKUP"/>
      <sheetName val="OFFSET"/>
      <sheetName val="SUMPRODUCT"/>
      <sheetName val="SUMPRODUCT 1"/>
      <sheetName val="SUMPRODUCT 2"/>
      <sheetName val="CHOOSE"/>
      <sheetName val="INDEX"/>
    </sheetNames>
    <sheetDataSet>
      <sheetData sheetId="0">
        <row r="2">
          <cell r="C2" t="str">
            <v>Account Name</v>
          </cell>
        </row>
        <row r="3">
          <cell r="C3" t="str">
            <v>3M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G12" t="str">
            <v>Adelaide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"/>
      <sheetName val="VLOOKUP"/>
      <sheetName val="HLOOKUP"/>
      <sheetName val="Web Data"/>
      <sheetName val="MATCH &amp; INDEX"/>
      <sheetName val="CHOOSE"/>
      <sheetName val="INDIRECT"/>
      <sheetName val="Data"/>
      <sheetName val="Analysis"/>
      <sheetName val="ROW &amp; COLUMN"/>
      <sheetName val="Advanced Lookup"/>
      <sheetName val="NorthEast"/>
      <sheetName val="SouthEast"/>
      <sheetName val="Central"/>
      <sheetName val="Review"/>
      <sheetName val="Lookup Functions"/>
    </sheetNames>
    <sheetDataSet>
      <sheetData sheetId="0" refreshError="1"/>
      <sheetData sheetId="1">
        <row r="41">
          <cell r="C41">
            <v>41334</v>
          </cell>
        </row>
      </sheetData>
      <sheetData sheetId="2">
        <row r="13">
          <cell r="E13" t="str">
            <v>Brisbane</v>
          </cell>
        </row>
      </sheetData>
      <sheetData sheetId="3" refreshError="1"/>
      <sheetData sheetId="4" refreshError="1"/>
      <sheetData sheetId="5" refreshError="1"/>
      <sheetData sheetId="6" refreshError="1"/>
      <sheetData sheetId="7">
        <row r="6">
          <cell r="W6" t="str">
            <v>Product</v>
          </cell>
        </row>
      </sheetData>
      <sheetData sheetId="8">
        <row r="3">
          <cell r="C3" t="str">
            <v>Product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"/>
      <sheetName val="VLOOKUP"/>
      <sheetName val="HLOOKUP"/>
      <sheetName val="Web Data"/>
      <sheetName val="MATCH &amp; INDEX"/>
      <sheetName val="CHOOSE"/>
      <sheetName val="INDIRECT"/>
      <sheetName val="Data"/>
      <sheetName val="Analysis"/>
      <sheetName val="ROW &amp; COLUMN"/>
      <sheetName val="Advanced Lookup"/>
      <sheetName val="NorthEast"/>
      <sheetName val="SouthEast"/>
      <sheetName val="Central"/>
      <sheetName val="Revi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W6" t="str">
            <v>Product</v>
          </cell>
        </row>
        <row r="7">
          <cell r="W7" t="str">
            <v>Region</v>
          </cell>
        </row>
        <row r="8">
          <cell r="W8" t="str">
            <v>Customer</v>
          </cell>
        </row>
        <row r="9">
          <cell r="W9" t="str">
            <v>Operator</v>
          </cell>
        </row>
      </sheetData>
      <sheetData sheetId="8">
        <row r="3">
          <cell r="C3" t="str">
            <v>Product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07209-4B46-4E5A-B2A3-148D5D15D1AA}">
  <sheetPr>
    <tabColor rgb="FF003300"/>
  </sheetPr>
  <dimension ref="A1:AD40"/>
  <sheetViews>
    <sheetView tabSelected="1" zoomScaleNormal="100" workbookViewId="0">
      <selection activeCell="H10" sqref="H10"/>
    </sheetView>
  </sheetViews>
  <sheetFormatPr defaultRowHeight="15" x14ac:dyDescent="0.25"/>
  <cols>
    <col min="1" max="1" width="18.28515625" style="40" customWidth="1"/>
    <col min="2" max="2" width="5.28515625" style="40" customWidth="1"/>
    <col min="3" max="3" width="44.28515625" style="40" customWidth="1"/>
    <col min="4" max="4" width="40.85546875" style="40" customWidth="1"/>
    <col min="5" max="5" width="6.42578125" style="40" customWidth="1"/>
    <col min="6" max="6" width="7" style="40" customWidth="1"/>
    <col min="7" max="16384" width="9.140625" style="40"/>
  </cols>
  <sheetData>
    <row r="1" spans="1:30" ht="87.75" customHeight="1" x14ac:dyDescent="0.25">
      <c r="A1" s="36"/>
      <c r="B1" s="36"/>
      <c r="C1" s="37" t="s">
        <v>50</v>
      </c>
      <c r="D1" s="38"/>
      <c r="E1" s="38"/>
      <c r="F1" s="39"/>
      <c r="G1" s="39"/>
      <c r="H1" s="39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</row>
    <row r="2" spans="1:30" ht="33" x14ac:dyDescent="0.25">
      <c r="A2" s="41"/>
      <c r="B2" s="41"/>
      <c r="C2" s="42" t="s">
        <v>52</v>
      </c>
      <c r="D2" s="43"/>
      <c r="E2" s="43"/>
      <c r="F2" s="43"/>
      <c r="G2" s="42"/>
      <c r="H2" s="44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</row>
    <row r="3" spans="1:30" ht="33" x14ac:dyDescent="0.25">
      <c r="A3" s="41"/>
      <c r="B3" s="41"/>
      <c r="C3" s="42"/>
      <c r="D3" s="43"/>
      <c r="E3" s="43"/>
      <c r="F3" s="43"/>
      <c r="G3" s="42"/>
      <c r="H3" s="44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ht="39" customHeight="1" x14ac:dyDescent="0.6">
      <c r="A4" s="41"/>
      <c r="B4" s="45" t="s">
        <v>51</v>
      </c>
      <c r="C4" s="46" t="s">
        <v>53</v>
      </c>
      <c r="D4" s="41"/>
      <c r="E4" s="45"/>
      <c r="F4" s="46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</row>
    <row r="5" spans="1:30" ht="39" customHeight="1" x14ac:dyDescent="0.6">
      <c r="A5" s="41"/>
      <c r="B5" s="45"/>
      <c r="C5" s="47" t="s">
        <v>55</v>
      </c>
      <c r="D5" s="41"/>
      <c r="E5" s="45"/>
      <c r="F5" s="46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spans="1:30" ht="30.75" x14ac:dyDescent="0.55000000000000004">
      <c r="A6" s="41"/>
      <c r="B6" s="45"/>
      <c r="C6" s="47"/>
      <c r="D6" s="48"/>
      <c r="E6" s="45"/>
      <c r="F6" s="47"/>
      <c r="G6" s="49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ht="33" x14ac:dyDescent="0.6">
      <c r="A7" s="41"/>
      <c r="B7" s="45" t="s">
        <v>51</v>
      </c>
      <c r="C7" s="46" t="s">
        <v>54</v>
      </c>
      <c r="D7" s="48"/>
      <c r="E7" s="41"/>
      <c r="F7" s="47"/>
      <c r="G7" s="49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</row>
    <row r="8" spans="1:30" ht="26.25" x14ac:dyDescent="0.45">
      <c r="A8" s="41"/>
      <c r="B8" s="41"/>
      <c r="C8" s="41"/>
      <c r="D8" s="41"/>
      <c r="E8" s="48"/>
      <c r="F8" s="48"/>
      <c r="G8" s="49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</row>
    <row r="9" spans="1:30" ht="39" customHeight="1" x14ac:dyDescent="0.6">
      <c r="A9" s="41"/>
      <c r="B9" s="45" t="s">
        <v>51</v>
      </c>
      <c r="C9" s="46" t="s">
        <v>56</v>
      </c>
      <c r="D9" s="48"/>
      <c r="E9" s="48"/>
      <c r="F9" s="48"/>
      <c r="G9" s="49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</row>
    <row r="10" spans="1:30" ht="30" customHeight="1" x14ac:dyDescent="0.55000000000000004">
      <c r="A10" s="41"/>
      <c r="B10" s="45"/>
      <c r="C10" s="47"/>
      <c r="D10" s="48"/>
      <c r="E10" s="49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</row>
    <row r="11" spans="1:30" ht="30" customHeight="1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</row>
    <row r="12" spans="1:30" ht="30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</row>
    <row r="13" spans="1:30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spans="1:30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spans="1:30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</row>
    <row r="16" spans="1:30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spans="1:30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0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</row>
    <row r="19" spans="1:30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</row>
    <row r="20" spans="1:30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</row>
    <row r="21" spans="1:30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</row>
    <row r="22" spans="1:30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</row>
    <row r="23" spans="1:30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</row>
    <row r="24" spans="1:30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</row>
    <row r="25" spans="1:30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</row>
    <row r="26" spans="1:30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</row>
    <row r="27" spans="1:30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</row>
    <row r="28" spans="1:30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</row>
    <row r="29" spans="1:30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</row>
    <row r="30" spans="1:30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</row>
    <row r="31" spans="1:30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</row>
    <row r="32" spans="1:30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</row>
    <row r="33" spans="1:30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</row>
    <row r="34" spans="1:30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</row>
    <row r="35" spans="1:30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</row>
    <row r="36" spans="1:30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</row>
    <row r="37" spans="1:30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</row>
    <row r="38" spans="1:30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</row>
    <row r="39" spans="1:30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</row>
    <row r="40" spans="1:30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showGridLines="0" workbookViewId="0">
      <selection activeCell="I21" sqref="I21"/>
    </sheetView>
  </sheetViews>
  <sheetFormatPr defaultRowHeight="12.75" x14ac:dyDescent="0.2"/>
  <cols>
    <col min="1" max="1" width="18.140625" style="6" customWidth="1"/>
    <col min="2" max="2" width="9.140625" style="6"/>
    <col min="3" max="3" width="10.85546875" style="6" customWidth="1"/>
    <col min="4" max="4" width="7.85546875" style="6" customWidth="1"/>
    <col min="5" max="5" width="11.28515625" style="6" bestFit="1" customWidth="1"/>
    <col min="6" max="6" width="10.42578125" style="6" customWidth="1"/>
    <col min="7" max="7" width="11.28515625" style="6" bestFit="1" customWidth="1"/>
    <col min="8" max="16384" width="9.140625" style="6"/>
  </cols>
  <sheetData>
    <row r="1" spans="1:20" ht="60.75" thickBot="1" x14ac:dyDescent="0.85">
      <c r="A1" s="50" t="s">
        <v>48</v>
      </c>
      <c r="B1" s="4"/>
      <c r="C1" s="4"/>
      <c r="D1" s="4"/>
      <c r="E1" s="4"/>
      <c r="F1" s="4"/>
      <c r="G1" s="4"/>
      <c r="H1" s="5"/>
      <c r="J1" s="51" t="s">
        <v>0</v>
      </c>
      <c r="K1" s="51"/>
      <c r="L1" s="5"/>
      <c r="M1" s="5"/>
      <c r="N1" s="5"/>
      <c r="O1" s="5"/>
      <c r="P1" s="5"/>
      <c r="Q1" s="5"/>
      <c r="R1" s="5"/>
      <c r="S1" s="5"/>
    </row>
    <row r="2" spans="1:20" x14ac:dyDescent="0.2">
      <c r="A2" s="4"/>
      <c r="B2" s="4"/>
      <c r="C2" s="4"/>
      <c r="D2" s="4"/>
      <c r="E2" s="4"/>
      <c r="F2" s="4"/>
      <c r="G2" s="4"/>
      <c r="H2" s="5"/>
      <c r="J2" s="25" t="s">
        <v>1</v>
      </c>
      <c r="K2" s="25">
        <v>54.99</v>
      </c>
      <c r="L2" s="5"/>
      <c r="M2" s="5"/>
      <c r="N2" s="5"/>
      <c r="O2" s="5"/>
      <c r="P2" s="5"/>
      <c r="Q2" s="5"/>
      <c r="R2" s="5"/>
      <c r="S2" s="5"/>
    </row>
    <row r="3" spans="1:20" x14ac:dyDescent="0.2">
      <c r="A3" s="4"/>
      <c r="B3" s="4"/>
      <c r="C3" s="4"/>
      <c r="D3" s="4"/>
      <c r="E3" s="4"/>
      <c r="F3" s="4"/>
      <c r="G3" s="4"/>
      <c r="H3" s="5"/>
      <c r="J3" s="25" t="s">
        <v>2</v>
      </c>
      <c r="K3" s="25">
        <v>125.99</v>
      </c>
      <c r="L3" s="5"/>
      <c r="M3" s="5"/>
      <c r="N3" s="5"/>
      <c r="O3" s="5"/>
      <c r="P3" s="5"/>
      <c r="Q3" s="5"/>
      <c r="R3" s="5"/>
      <c r="S3" s="5"/>
    </row>
    <row r="4" spans="1:20" x14ac:dyDescent="0.2">
      <c r="A4" s="33" t="s">
        <v>3</v>
      </c>
      <c r="B4" s="34" t="s">
        <v>4</v>
      </c>
      <c r="C4" s="35" t="s">
        <v>5</v>
      </c>
      <c r="D4" s="35" t="s">
        <v>6</v>
      </c>
      <c r="E4" s="35" t="s">
        <v>7</v>
      </c>
      <c r="F4" s="35" t="s">
        <v>8</v>
      </c>
      <c r="G4" s="35" t="s">
        <v>9</v>
      </c>
      <c r="H4" s="5"/>
      <c r="J4" s="25" t="s">
        <v>10</v>
      </c>
      <c r="K4" s="25">
        <v>99.99</v>
      </c>
      <c r="L4" s="5"/>
      <c r="M4" s="5"/>
      <c r="N4" s="5"/>
      <c r="O4" s="5"/>
      <c r="P4" s="5"/>
      <c r="Q4" s="5"/>
      <c r="R4" s="5"/>
      <c r="S4" s="5"/>
    </row>
    <row r="5" spans="1:20" x14ac:dyDescent="0.2">
      <c r="A5" s="5" t="s">
        <v>11</v>
      </c>
      <c r="B5" s="5" t="s">
        <v>12</v>
      </c>
      <c r="C5" s="7">
        <f>VLOOKUP(B5,prices,2)</f>
        <v>169.99</v>
      </c>
      <c r="D5" s="5">
        <v>75</v>
      </c>
      <c r="E5" s="8">
        <f t="shared" ref="E5:E13" si="0">C5*D5</f>
        <v>12749.25</v>
      </c>
      <c r="F5" s="7">
        <f>HLOOKUP(E5,shipping,2)</f>
        <v>300</v>
      </c>
      <c r="G5" s="9">
        <f>E5+F5</f>
        <v>13049.25</v>
      </c>
      <c r="H5" s="5"/>
      <c r="J5" s="25" t="s">
        <v>13</v>
      </c>
      <c r="K5" s="25">
        <v>33.979999999999997</v>
      </c>
      <c r="L5" s="5"/>
      <c r="M5" s="5"/>
      <c r="N5" s="5"/>
      <c r="O5" s="5"/>
      <c r="P5" s="5"/>
      <c r="Q5" s="5"/>
      <c r="R5" s="5"/>
      <c r="S5" s="5"/>
    </row>
    <row r="6" spans="1:20" x14ac:dyDescent="0.2">
      <c r="A6" s="5" t="s">
        <v>14</v>
      </c>
      <c r="B6" s="5" t="s">
        <v>1</v>
      </c>
      <c r="C6" s="7">
        <f t="shared" ref="C6:C13" si="1">VLOOKUP(B6,prices,2)</f>
        <v>54.99</v>
      </c>
      <c r="D6" s="5">
        <v>100</v>
      </c>
      <c r="E6" s="10">
        <f t="shared" si="0"/>
        <v>5499</v>
      </c>
      <c r="F6" s="7">
        <f t="shared" ref="F6:F13" si="2">HLOOKUP(E6,shipping,2)</f>
        <v>100</v>
      </c>
      <c r="G6" s="9">
        <f t="shared" ref="G6:G13" si="3">E6+F6</f>
        <v>5599</v>
      </c>
      <c r="H6" s="5"/>
      <c r="J6" s="25" t="s">
        <v>15</v>
      </c>
      <c r="K6" s="25">
        <v>63.99</v>
      </c>
      <c r="L6" s="5"/>
      <c r="M6" s="5"/>
      <c r="N6" s="5"/>
      <c r="O6" s="5"/>
      <c r="P6" s="5"/>
      <c r="Q6" s="5"/>
      <c r="R6" s="5"/>
      <c r="S6" s="5"/>
    </row>
    <row r="7" spans="1:20" x14ac:dyDescent="0.2">
      <c r="A7" s="5" t="s">
        <v>16</v>
      </c>
      <c r="B7" s="5" t="s">
        <v>10</v>
      </c>
      <c r="C7" s="7">
        <f t="shared" si="1"/>
        <v>99.99</v>
      </c>
      <c r="D7" s="5">
        <v>20</v>
      </c>
      <c r="E7" s="10">
        <f t="shared" si="0"/>
        <v>1999.8</v>
      </c>
      <c r="F7" s="7">
        <f t="shared" si="2"/>
        <v>80</v>
      </c>
      <c r="G7" s="9">
        <f t="shared" si="3"/>
        <v>2079.8000000000002</v>
      </c>
      <c r="H7" s="5"/>
      <c r="J7" s="25" t="s">
        <v>12</v>
      </c>
      <c r="K7" s="26">
        <v>169.99</v>
      </c>
      <c r="L7" s="5"/>
      <c r="M7" s="5"/>
      <c r="N7" s="5"/>
      <c r="O7" s="5"/>
      <c r="P7" s="5"/>
      <c r="Q7" s="5"/>
      <c r="R7" s="5"/>
      <c r="S7" s="5"/>
    </row>
    <row r="8" spans="1:20" x14ac:dyDescent="0.2">
      <c r="A8" s="5" t="s">
        <v>17</v>
      </c>
      <c r="B8" s="5" t="s">
        <v>18</v>
      </c>
      <c r="C8" s="7">
        <f t="shared" si="1"/>
        <v>44.99</v>
      </c>
      <c r="D8" s="5">
        <v>200</v>
      </c>
      <c r="E8" s="10">
        <f t="shared" si="0"/>
        <v>8998</v>
      </c>
      <c r="F8" s="7">
        <f t="shared" si="2"/>
        <v>200</v>
      </c>
      <c r="G8" s="9">
        <f t="shared" si="3"/>
        <v>9198</v>
      </c>
      <c r="H8" s="5"/>
      <c r="J8" s="25" t="s">
        <v>18</v>
      </c>
      <c r="K8" s="25">
        <v>44.99</v>
      </c>
      <c r="L8" s="5"/>
      <c r="M8" s="5"/>
      <c r="N8" s="5"/>
      <c r="O8" s="5"/>
      <c r="P8" s="5"/>
      <c r="Q8" s="5"/>
      <c r="R8" s="5"/>
      <c r="S8" s="5"/>
    </row>
    <row r="9" spans="1:20" x14ac:dyDescent="0.2">
      <c r="A9" s="5" t="s">
        <v>19</v>
      </c>
      <c r="B9" s="5" t="s">
        <v>12</v>
      </c>
      <c r="C9" s="7">
        <f t="shared" si="1"/>
        <v>169.99</v>
      </c>
      <c r="D9" s="5">
        <v>2</v>
      </c>
      <c r="E9" s="10">
        <f t="shared" si="0"/>
        <v>339.98</v>
      </c>
      <c r="F9" s="7">
        <f t="shared" si="2"/>
        <v>0</v>
      </c>
      <c r="G9" s="9">
        <f t="shared" si="3"/>
        <v>339.98</v>
      </c>
      <c r="H9" s="5"/>
      <c r="J9" s="25" t="s">
        <v>20</v>
      </c>
      <c r="K9" s="25">
        <v>54.75</v>
      </c>
      <c r="L9" s="11"/>
      <c r="M9" s="5"/>
      <c r="N9" s="5"/>
      <c r="O9" s="5"/>
      <c r="P9" s="30"/>
      <c r="Q9" s="5"/>
      <c r="R9" s="5"/>
      <c r="S9" s="5"/>
    </row>
    <row r="10" spans="1:20" x14ac:dyDescent="0.2">
      <c r="A10" s="5" t="s">
        <v>21</v>
      </c>
      <c r="B10" s="5" t="s">
        <v>2</v>
      </c>
      <c r="C10" s="7">
        <f t="shared" si="1"/>
        <v>125.99</v>
      </c>
      <c r="D10" s="5">
        <v>100</v>
      </c>
      <c r="E10" s="10">
        <f t="shared" si="0"/>
        <v>12599</v>
      </c>
      <c r="F10" s="7" t="e">
        <f>HLOOKUP(E10,shipping,3)</f>
        <v>#REF!</v>
      </c>
      <c r="G10" s="9" t="e">
        <f t="shared" si="3"/>
        <v>#REF!</v>
      </c>
      <c r="H10" s="5"/>
      <c r="I10" s="5"/>
      <c r="J10" s="5"/>
      <c r="K10" s="11"/>
      <c r="L10" s="11"/>
      <c r="M10" s="5"/>
      <c r="N10" s="5"/>
      <c r="O10" s="5"/>
      <c r="P10" s="5"/>
      <c r="Q10" s="5"/>
      <c r="R10" s="5"/>
      <c r="S10" s="5"/>
    </row>
    <row r="11" spans="1:20" ht="23.25" x14ac:dyDescent="0.35">
      <c r="A11" s="5" t="s">
        <v>22</v>
      </c>
      <c r="B11" s="5" t="s">
        <v>13</v>
      </c>
      <c r="C11" s="7">
        <f t="shared" si="1"/>
        <v>33.979999999999997</v>
      </c>
      <c r="D11" s="5">
        <v>300</v>
      </c>
      <c r="E11" s="10">
        <f t="shared" si="0"/>
        <v>10193.999999999998</v>
      </c>
      <c r="F11" s="7">
        <f t="shared" si="2"/>
        <v>200</v>
      </c>
      <c r="G11" s="9">
        <f t="shared" si="3"/>
        <v>10393.999999999998</v>
      </c>
      <c r="H11" s="5"/>
      <c r="I11" s="5"/>
      <c r="J11" s="31" t="s">
        <v>25</v>
      </c>
      <c r="K11" s="32"/>
      <c r="L11" s="29"/>
      <c r="M11" s="5"/>
      <c r="N11" s="5"/>
      <c r="O11" s="5"/>
      <c r="P11" s="5"/>
      <c r="Q11" s="5"/>
      <c r="R11" s="5"/>
      <c r="S11" s="5"/>
      <c r="T11" s="5"/>
    </row>
    <row r="12" spans="1:20" x14ac:dyDescent="0.2">
      <c r="A12" s="5" t="s">
        <v>23</v>
      </c>
      <c r="B12" s="5" t="s">
        <v>15</v>
      </c>
      <c r="C12" s="7">
        <f t="shared" si="1"/>
        <v>63.99</v>
      </c>
      <c r="D12" s="5">
        <v>10</v>
      </c>
      <c r="E12" s="10">
        <f t="shared" si="0"/>
        <v>639.9</v>
      </c>
      <c r="F12" s="7">
        <f t="shared" si="2"/>
        <v>50</v>
      </c>
      <c r="G12" s="9">
        <f t="shared" si="3"/>
        <v>689.9</v>
      </c>
      <c r="H12" s="5"/>
      <c r="I12" s="5"/>
      <c r="J12" s="27" t="s">
        <v>26</v>
      </c>
      <c r="K12" s="28">
        <v>0</v>
      </c>
      <c r="L12" s="28">
        <v>400</v>
      </c>
      <c r="M12" s="28">
        <v>800</v>
      </c>
      <c r="N12" s="28">
        <v>1200</v>
      </c>
      <c r="O12" s="28">
        <v>1600</v>
      </c>
      <c r="P12" s="28">
        <v>2000</v>
      </c>
      <c r="Q12" s="28">
        <v>5000</v>
      </c>
      <c r="R12" s="28">
        <v>8000</v>
      </c>
      <c r="S12" s="28">
        <v>12000</v>
      </c>
      <c r="T12" s="28">
        <v>16000</v>
      </c>
    </row>
    <row r="13" spans="1:20" x14ac:dyDescent="0.2">
      <c r="A13" s="5" t="s">
        <v>24</v>
      </c>
      <c r="B13" s="5" t="s">
        <v>20</v>
      </c>
      <c r="C13" s="7">
        <f t="shared" si="1"/>
        <v>54.75</v>
      </c>
      <c r="D13" s="5">
        <v>1</v>
      </c>
      <c r="E13" s="10">
        <f t="shared" si="0"/>
        <v>54.75</v>
      </c>
      <c r="F13" s="7">
        <f t="shared" si="2"/>
        <v>0</v>
      </c>
      <c r="G13" s="9">
        <f t="shared" si="3"/>
        <v>54.75</v>
      </c>
      <c r="H13" s="5"/>
      <c r="I13" s="5"/>
      <c r="J13" s="27" t="s">
        <v>27</v>
      </c>
      <c r="K13" s="28">
        <v>0</v>
      </c>
      <c r="L13" s="28">
        <v>50</v>
      </c>
      <c r="M13" s="28">
        <v>60</v>
      </c>
      <c r="N13" s="28">
        <v>70</v>
      </c>
      <c r="O13" s="28">
        <v>80</v>
      </c>
      <c r="P13" s="28">
        <v>90</v>
      </c>
      <c r="Q13" s="28">
        <v>100</v>
      </c>
      <c r="R13" s="28">
        <v>200</v>
      </c>
      <c r="S13" s="28">
        <v>300</v>
      </c>
      <c r="T13" s="28">
        <v>400</v>
      </c>
    </row>
    <row r="14" spans="1:20" x14ac:dyDescent="0.2">
      <c r="A14" s="5"/>
      <c r="B14" s="5"/>
      <c r="C14" s="5"/>
      <c r="D14" s="5"/>
      <c r="E14" s="5"/>
      <c r="F14" s="5"/>
      <c r="G14" s="5"/>
    </row>
    <row r="15" spans="1:20" x14ac:dyDescent="0.2">
      <c r="A15" s="5"/>
      <c r="B15" s="5"/>
      <c r="C15" s="5"/>
      <c r="D15" s="5"/>
      <c r="E15" s="5"/>
      <c r="F15" s="5"/>
      <c r="G15" s="5"/>
    </row>
    <row r="16" spans="1:20" x14ac:dyDescent="0.2">
      <c r="A16" s="4" t="s">
        <v>7</v>
      </c>
      <c r="B16" s="5"/>
      <c r="C16" s="5"/>
      <c r="D16" s="5"/>
      <c r="E16" s="12">
        <f>SUM(E5:E13)</f>
        <v>53073.68</v>
      </c>
      <c r="F16" s="12" t="e">
        <f>SUM(F5:F13)</f>
        <v>#REF!</v>
      </c>
      <c r="G16" s="12" t="e">
        <f>SUM(G5:G13)</f>
        <v>#REF!</v>
      </c>
    </row>
    <row r="17" spans="1:19" x14ac:dyDescent="0.2">
      <c r="A17" s="5"/>
      <c r="B17" s="5"/>
      <c r="C17" s="5"/>
      <c r="D17" s="5"/>
      <c r="E17" s="5"/>
      <c r="F17" s="5"/>
      <c r="G17" s="5"/>
      <c r="H17" s="5"/>
      <c r="K17" s="5"/>
      <c r="L17" s="5"/>
      <c r="M17" s="5"/>
      <c r="N17" s="5"/>
      <c r="O17" s="5"/>
      <c r="P17" s="5"/>
      <c r="Q17" s="5"/>
      <c r="R17" s="5"/>
      <c r="S17" s="5"/>
    </row>
  </sheetData>
  <mergeCells count="1">
    <mergeCell ref="J1:K1"/>
  </mergeCells>
  <phoneticPr fontId="0" type="noConversion"/>
  <printOptions gridLinesSet="0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C34" sqref="C34"/>
    </sheetView>
  </sheetViews>
  <sheetFormatPr defaultRowHeight="12.75" x14ac:dyDescent="0.2"/>
  <cols>
    <col min="2" max="2" width="10.28515625" customWidth="1"/>
    <col min="3" max="3" width="11.85546875" customWidth="1"/>
    <col min="4" max="4" width="11.7109375" customWidth="1"/>
    <col min="5" max="5" width="13.42578125" customWidth="1"/>
    <col min="6" max="6" width="11" customWidth="1"/>
    <col min="7" max="7" width="11.7109375" customWidth="1"/>
  </cols>
  <sheetData>
    <row r="1" spans="1:7" ht="30" x14ac:dyDescent="0.4">
      <c r="A1" s="23" t="s">
        <v>49</v>
      </c>
      <c r="B1" s="2"/>
      <c r="C1" s="3"/>
      <c r="D1" s="3"/>
      <c r="E1" s="3"/>
      <c r="F1" s="3"/>
      <c r="G1" s="3"/>
    </row>
    <row r="2" spans="1:7" x14ac:dyDescent="0.2">
      <c r="A2" s="1" t="s">
        <v>28</v>
      </c>
      <c r="B2" s="3"/>
      <c r="C2" s="3"/>
      <c r="D2" s="3"/>
      <c r="E2" s="3"/>
      <c r="F2" s="3"/>
      <c r="G2" s="3"/>
    </row>
    <row r="3" spans="1:7" x14ac:dyDescent="0.2">
      <c r="A3" s="1"/>
      <c r="B3" s="3"/>
      <c r="C3" s="3"/>
      <c r="D3" s="3"/>
      <c r="E3" s="3"/>
      <c r="F3" s="3"/>
      <c r="G3" s="3"/>
    </row>
    <row r="4" spans="1:7" x14ac:dyDescent="0.2">
      <c r="A4" s="3"/>
      <c r="B4" s="13" t="s">
        <v>29</v>
      </c>
      <c r="C4" s="14" t="s">
        <v>30</v>
      </c>
      <c r="D4" s="14" t="s">
        <v>31</v>
      </c>
      <c r="E4" s="14" t="s">
        <v>32</v>
      </c>
      <c r="F4" s="14" t="s">
        <v>33</v>
      </c>
      <c r="G4" s="14" t="s">
        <v>34</v>
      </c>
    </row>
    <row r="5" spans="1:7" ht="3.75" customHeight="1" x14ac:dyDescent="0.2">
      <c r="B5" s="22"/>
      <c r="C5" s="22"/>
      <c r="D5" s="22"/>
      <c r="E5" s="22"/>
      <c r="F5" s="22"/>
      <c r="G5" s="22"/>
    </row>
    <row r="6" spans="1:7" x14ac:dyDescent="0.2">
      <c r="A6" s="3"/>
      <c r="B6" s="19" t="s">
        <v>35</v>
      </c>
      <c r="C6" s="20" t="s">
        <v>36</v>
      </c>
      <c r="D6" s="24">
        <v>5</v>
      </c>
      <c r="E6" s="24">
        <v>2</v>
      </c>
      <c r="F6" s="21">
        <f t="shared" ref="F6:F12" si="0">VLOOKUP(C6,table,E6)</f>
        <v>6.75</v>
      </c>
      <c r="G6" s="21">
        <f>D6*F6</f>
        <v>33.75</v>
      </c>
    </row>
    <row r="7" spans="1:7" x14ac:dyDescent="0.2">
      <c r="A7" s="3"/>
      <c r="B7" s="19" t="s">
        <v>37</v>
      </c>
      <c r="C7" s="20" t="s">
        <v>38</v>
      </c>
      <c r="D7" s="24">
        <v>3</v>
      </c>
      <c r="E7" s="24">
        <v>4</v>
      </c>
      <c r="F7" s="21">
        <f t="shared" si="0"/>
        <v>11</v>
      </c>
      <c r="G7" s="21">
        <f t="shared" ref="G7:G12" si="1">D7*F7</f>
        <v>33</v>
      </c>
    </row>
    <row r="8" spans="1:7" x14ac:dyDescent="0.2">
      <c r="A8" s="3"/>
      <c r="B8" s="19" t="s">
        <v>39</v>
      </c>
      <c r="C8" s="20" t="s">
        <v>40</v>
      </c>
      <c r="D8" s="24">
        <v>7.5</v>
      </c>
      <c r="E8" s="24">
        <v>3</v>
      </c>
      <c r="F8" s="21">
        <f t="shared" si="0"/>
        <v>5</v>
      </c>
      <c r="G8" s="21">
        <f t="shared" si="1"/>
        <v>37.5</v>
      </c>
    </row>
    <row r="9" spans="1:7" x14ac:dyDescent="0.2">
      <c r="A9" s="3"/>
      <c r="B9" s="19" t="s">
        <v>41</v>
      </c>
      <c r="C9" s="20" t="s">
        <v>36</v>
      </c>
      <c r="D9" s="24">
        <v>2</v>
      </c>
      <c r="E9" s="24">
        <v>2</v>
      </c>
      <c r="F9" s="21">
        <f t="shared" si="0"/>
        <v>6.75</v>
      </c>
      <c r="G9" s="21">
        <f t="shared" si="1"/>
        <v>13.5</v>
      </c>
    </row>
    <row r="10" spans="1:7" x14ac:dyDescent="0.2">
      <c r="A10" s="3"/>
      <c r="B10" s="19" t="s">
        <v>42</v>
      </c>
      <c r="C10" s="20" t="s">
        <v>36</v>
      </c>
      <c r="D10" s="24">
        <v>2.5</v>
      </c>
      <c r="E10" s="24">
        <v>4</v>
      </c>
      <c r="F10" s="21">
        <f t="shared" si="0"/>
        <v>10.75</v>
      </c>
      <c r="G10" s="21">
        <f t="shared" si="1"/>
        <v>26.875</v>
      </c>
    </row>
    <row r="11" spans="1:7" x14ac:dyDescent="0.2">
      <c r="A11" s="3"/>
      <c r="B11" s="19" t="s">
        <v>43</v>
      </c>
      <c r="C11" s="20" t="s">
        <v>40</v>
      </c>
      <c r="D11" s="24">
        <v>4</v>
      </c>
      <c r="E11" s="24">
        <v>3</v>
      </c>
      <c r="F11" s="21">
        <f t="shared" si="0"/>
        <v>5</v>
      </c>
      <c r="G11" s="21">
        <f t="shared" si="1"/>
        <v>20</v>
      </c>
    </row>
    <row r="12" spans="1:7" x14ac:dyDescent="0.2">
      <c r="A12" s="3"/>
      <c r="B12" s="19" t="s">
        <v>44</v>
      </c>
      <c r="C12" s="20" t="s">
        <v>40</v>
      </c>
      <c r="D12" s="24">
        <v>3</v>
      </c>
      <c r="E12" s="24">
        <v>2</v>
      </c>
      <c r="F12" s="21">
        <f t="shared" si="0"/>
        <v>5.5</v>
      </c>
      <c r="G12" s="21">
        <f t="shared" si="1"/>
        <v>16.5</v>
      </c>
    </row>
    <row r="13" spans="1:7" x14ac:dyDescent="0.2">
      <c r="A13" s="3"/>
      <c r="B13" s="3"/>
      <c r="C13" s="3"/>
      <c r="D13" s="3"/>
      <c r="E13" s="3"/>
      <c r="F13" s="3"/>
      <c r="G13" s="3"/>
    </row>
    <row r="14" spans="1:7" x14ac:dyDescent="0.2">
      <c r="A14" s="3"/>
      <c r="F14" s="3"/>
      <c r="G14" s="3"/>
    </row>
    <row r="15" spans="1:7" x14ac:dyDescent="0.2">
      <c r="A15" s="3"/>
      <c r="F15" s="3"/>
      <c r="G15" s="3"/>
    </row>
    <row r="16" spans="1:7" x14ac:dyDescent="0.2">
      <c r="A16" s="3"/>
      <c r="F16" s="3"/>
      <c r="G16" s="3"/>
    </row>
    <row r="17" spans="1:7" x14ac:dyDescent="0.2">
      <c r="A17" s="3"/>
      <c r="F17" s="3"/>
      <c r="G17" s="3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E7"/>
  <sheetViews>
    <sheetView workbookViewId="0">
      <selection activeCell="B13" sqref="B13"/>
    </sheetView>
  </sheetViews>
  <sheetFormatPr defaultRowHeight="12.75" x14ac:dyDescent="0.2"/>
  <cols>
    <col min="2" max="2" width="9.5703125" bestFit="1" customWidth="1"/>
    <col min="3" max="5" width="12.28515625" customWidth="1"/>
  </cols>
  <sheetData>
    <row r="4" spans="2:5" ht="13.5" thickBot="1" x14ac:dyDescent="0.25">
      <c r="B4" s="15" t="s">
        <v>30</v>
      </c>
      <c r="C4" s="16" t="s">
        <v>45</v>
      </c>
      <c r="D4" s="16" t="s">
        <v>46</v>
      </c>
      <c r="E4" s="16" t="s">
        <v>47</v>
      </c>
    </row>
    <row r="5" spans="2:5" x14ac:dyDescent="0.2">
      <c r="B5" s="17" t="s">
        <v>36</v>
      </c>
      <c r="C5" s="18">
        <v>6.75</v>
      </c>
      <c r="D5" s="18">
        <v>5.75</v>
      </c>
      <c r="E5" s="18">
        <v>10.75</v>
      </c>
    </row>
    <row r="6" spans="2:5" x14ac:dyDescent="0.2">
      <c r="B6" s="17" t="s">
        <v>38</v>
      </c>
      <c r="C6" s="18">
        <v>7</v>
      </c>
      <c r="D6" s="18">
        <v>6</v>
      </c>
      <c r="E6" s="18">
        <v>11</v>
      </c>
    </row>
    <row r="7" spans="2:5" x14ac:dyDescent="0.2">
      <c r="B7" s="17" t="s">
        <v>40</v>
      </c>
      <c r="C7" s="18">
        <v>5.5</v>
      </c>
      <c r="D7" s="18">
        <v>5</v>
      </c>
      <c r="E7" s="18">
        <v>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Welcome</vt:lpstr>
      <vt:lpstr>Sheet1</vt:lpstr>
      <vt:lpstr>Sheet2</vt:lpstr>
      <vt:lpstr>Sheet3</vt:lpstr>
      <vt:lpstr>prices</vt:lpstr>
      <vt:lpstr>shipping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Yolande Eriksen</cp:lastModifiedBy>
  <dcterms:created xsi:type="dcterms:W3CDTF">1997-01-15T17:20:00Z</dcterms:created>
  <dcterms:modified xsi:type="dcterms:W3CDTF">2018-10-29T03:02:01Z</dcterms:modified>
</cp:coreProperties>
</file>